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7" activeTab="5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S99" i="66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Q24" s="1"/>
  <c r="B28"/>
  <c r="D28" s="1"/>
  <c r="B32"/>
  <c r="D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Q72" s="1"/>
  <c r="B76"/>
  <c r="D76" s="1"/>
  <c r="B80"/>
  <c r="D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0" i="81" l="1"/>
  <c r="Q68"/>
  <c r="Q36"/>
  <c r="Q32"/>
  <c r="Q22"/>
  <c r="Q97"/>
  <c r="Q31"/>
  <c r="Q52"/>
  <c r="Q84"/>
  <c r="Q88"/>
  <c r="Q20"/>
  <c r="Q4"/>
  <c r="Q40"/>
  <c r="Q8"/>
  <c r="T2" i="82"/>
  <c r="T2" i="79"/>
  <c r="DM99" i="11"/>
  <c r="Q5" i="81"/>
  <c r="Q56"/>
  <c r="Q28"/>
  <c r="Q76"/>
  <c r="Q60"/>
  <c r="Q4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L99" i="28"/>
  <c r="AL99" i="24"/>
  <c r="AK99" i="29"/>
  <c r="AB96" i="63"/>
  <c r="AB92"/>
  <c r="AB84"/>
  <c r="AB80"/>
  <c r="AB56"/>
  <c r="AB52"/>
  <c r="AB44"/>
  <c r="AB36"/>
  <c r="AB32"/>
  <c r="AB28"/>
  <c r="AB24"/>
  <c r="AB97"/>
  <c r="AB85"/>
  <c r="AB97" i="62"/>
  <c r="AB89"/>
  <c r="AB81"/>
  <c r="AB73"/>
  <c r="AB69"/>
  <c r="AB61"/>
  <c r="AB53"/>
  <c r="AB41"/>
  <c r="AB33"/>
  <c r="AB60"/>
  <c r="AB52"/>
  <c r="AB44"/>
  <c r="AB36"/>
  <c r="AB96" i="61"/>
  <c r="AB92"/>
  <c r="AB80"/>
  <c r="AB60"/>
  <c r="AB48"/>
  <c r="AB44"/>
  <c r="AB40"/>
  <c r="AB36"/>
  <c r="AB32"/>
  <c r="AB28"/>
  <c r="AB8"/>
  <c r="AA6" i="63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2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1"/>
  <c r="C4"/>
  <c r="F4" s="1"/>
  <c r="B5"/>
  <c r="C5"/>
  <c r="B6"/>
  <c r="C6"/>
  <c r="F6" s="1"/>
  <c r="B7"/>
  <c r="F7" s="1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F37" s="1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F37" s="1"/>
  <c r="C37"/>
  <c r="B38"/>
  <c r="C38"/>
  <c r="F38" s="1"/>
  <c r="B39"/>
  <c r="C39"/>
  <c r="B40"/>
  <c r="C40"/>
  <c r="F40" s="1"/>
  <c r="B41"/>
  <c r="C41"/>
  <c r="B42"/>
  <c r="C42"/>
  <c r="F42" s="1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F97" s="1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F11" s="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F21" s="1"/>
  <c r="C21"/>
  <c r="B22"/>
  <c r="C22"/>
  <c r="B23"/>
  <c r="C23"/>
  <c r="B24"/>
  <c r="C24"/>
  <c r="B25"/>
  <c r="C25"/>
  <c r="B26"/>
  <c r="C26"/>
  <c r="F26" s="1"/>
  <c r="B27"/>
  <c r="C27"/>
  <c r="B28"/>
  <c r="C28"/>
  <c r="B29"/>
  <c r="F29" s="1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C25"/>
  <c r="B26"/>
  <c r="C26"/>
  <c r="F26" s="1"/>
  <c r="B27"/>
  <c r="F27" s="1"/>
  <c r="C27"/>
  <c r="B28"/>
  <c r="C28"/>
  <c r="F28" s="1"/>
  <c r="B29"/>
  <c r="F29" s="1"/>
  <c r="C29"/>
  <c r="B30"/>
  <c r="C30"/>
  <c r="B31"/>
  <c r="F31" s="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F41" s="1"/>
  <c r="C41"/>
  <c r="B42"/>
  <c r="C42"/>
  <c r="B43"/>
  <c r="F43" s="1"/>
  <c r="C43"/>
  <c r="B44"/>
  <c r="C44"/>
  <c r="F44" s="1"/>
  <c r="B45"/>
  <c r="C45"/>
  <c r="B46"/>
  <c r="C46"/>
  <c r="B47"/>
  <c r="C47"/>
  <c r="B48"/>
  <c r="C48"/>
  <c r="B49"/>
  <c r="C49"/>
  <c r="B50"/>
  <c r="C50"/>
  <c r="B51"/>
  <c r="F51" s="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F65" s="1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F92"/>
  <c r="U91"/>
  <c r="U90"/>
  <c r="N90"/>
  <c r="U89"/>
  <c r="U88"/>
  <c r="U87"/>
  <c r="U86"/>
  <c r="N86"/>
  <c r="U85"/>
  <c r="U84"/>
  <c r="U83"/>
  <c r="U82"/>
  <c r="N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F64"/>
  <c r="U63"/>
  <c r="U62"/>
  <c r="N62"/>
  <c r="F62"/>
  <c r="U61"/>
  <c r="U60"/>
  <c r="N60"/>
  <c r="U59"/>
  <c r="U58"/>
  <c r="N58"/>
  <c r="U57"/>
  <c r="U56"/>
  <c r="N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U45"/>
  <c r="U44"/>
  <c r="N44"/>
  <c r="U43"/>
  <c r="U42"/>
  <c r="N42"/>
  <c r="U41"/>
  <c r="U40"/>
  <c r="N40"/>
  <c r="U39"/>
  <c r="U38"/>
  <c r="U37"/>
  <c r="U36"/>
  <c r="U35"/>
  <c r="U34"/>
  <c r="U33"/>
  <c r="U32"/>
  <c r="U31"/>
  <c r="N31"/>
  <c r="U30"/>
  <c r="U29"/>
  <c r="N29"/>
  <c r="U28"/>
  <c r="N28"/>
  <c r="U27"/>
  <c r="N27"/>
  <c r="U26"/>
  <c r="U25"/>
  <c r="U24"/>
  <c r="N24"/>
  <c r="U23"/>
  <c r="U22"/>
  <c r="N22"/>
  <c r="U21"/>
  <c r="U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F94"/>
  <c r="U93"/>
  <c r="U92"/>
  <c r="U91"/>
  <c r="U90"/>
  <c r="U89"/>
  <c r="U88"/>
  <c r="F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F68"/>
  <c r="U67"/>
  <c r="U66"/>
  <c r="U65"/>
  <c r="U64"/>
  <c r="U63"/>
  <c r="U62"/>
  <c r="U61"/>
  <c r="U60"/>
  <c r="F60"/>
  <c r="U59"/>
  <c r="U58"/>
  <c r="U57"/>
  <c r="U56"/>
  <c r="U55"/>
  <c r="U54"/>
  <c r="U53"/>
  <c r="U52"/>
  <c r="F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U23"/>
  <c r="U22"/>
  <c r="U21"/>
  <c r="U20"/>
  <c r="U19"/>
  <c r="U18"/>
  <c r="U17"/>
  <c r="U16"/>
  <c r="U15"/>
  <c r="U14"/>
  <c r="F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F96"/>
  <c r="U95"/>
  <c r="U94"/>
  <c r="U93"/>
  <c r="U92"/>
  <c r="U91"/>
  <c r="U90"/>
  <c r="U89"/>
  <c r="N89"/>
  <c r="U88"/>
  <c r="F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U49"/>
  <c r="N49"/>
  <c r="U48"/>
  <c r="U47"/>
  <c r="N47"/>
  <c r="U46"/>
  <c r="U45"/>
  <c r="N45"/>
  <c r="U44"/>
  <c r="F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U29"/>
  <c r="U28"/>
  <c r="N28"/>
  <c r="F28"/>
  <c r="U27"/>
  <c r="N27"/>
  <c r="U26"/>
  <c r="N26"/>
  <c r="U25"/>
  <c r="U24"/>
  <c r="N24"/>
  <c r="F24"/>
  <c r="U23"/>
  <c r="U22"/>
  <c r="N22"/>
  <c r="F22"/>
  <c r="U21"/>
  <c r="U20"/>
  <c r="N20"/>
  <c r="U19"/>
  <c r="U18"/>
  <c r="N18"/>
  <c r="U17"/>
  <c r="U16"/>
  <c r="N16"/>
  <c r="U15"/>
  <c r="U14"/>
  <c r="N14"/>
  <c r="F14"/>
  <c r="U13"/>
  <c r="U12"/>
  <c r="N12"/>
  <c r="F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U84"/>
  <c r="U83"/>
  <c r="U82"/>
  <c r="U81"/>
  <c r="U80"/>
  <c r="U79"/>
  <c r="U78"/>
  <c r="F78"/>
  <c r="U77"/>
  <c r="N77"/>
  <c r="U76"/>
  <c r="F76"/>
  <c r="U75"/>
  <c r="U74"/>
  <c r="U73"/>
  <c r="U72"/>
  <c r="U71"/>
  <c r="U70"/>
  <c r="U69"/>
  <c r="N69"/>
  <c r="U68"/>
  <c r="U67"/>
  <c r="U66"/>
  <c r="F66"/>
  <c r="U65"/>
  <c r="U64"/>
  <c r="U63"/>
  <c r="U62"/>
  <c r="U61"/>
  <c r="N61"/>
  <c r="U60"/>
  <c r="U59"/>
  <c r="U58"/>
  <c r="U57"/>
  <c r="U56"/>
  <c r="U55"/>
  <c r="U54"/>
  <c r="U53"/>
  <c r="N53"/>
  <c r="U52"/>
  <c r="U51"/>
  <c r="N51"/>
  <c r="U50"/>
  <c r="N50"/>
  <c r="F50"/>
  <c r="U49"/>
  <c r="N49"/>
  <c r="U48"/>
  <c r="F48"/>
  <c r="U47"/>
  <c r="N47"/>
  <c r="U46"/>
  <c r="F46"/>
  <c r="U45"/>
  <c r="U44"/>
  <c r="U43"/>
  <c r="N43"/>
  <c r="U42"/>
  <c r="F42"/>
  <c r="U41"/>
  <c r="U40"/>
  <c r="F40"/>
  <c r="U39"/>
  <c r="N39"/>
  <c r="U38"/>
  <c r="U37"/>
  <c r="N37"/>
  <c r="U36"/>
  <c r="U35"/>
  <c r="N35"/>
  <c r="U34"/>
  <c r="N34"/>
  <c r="U33"/>
  <c r="N33"/>
  <c r="U32"/>
  <c r="U31"/>
  <c r="N31"/>
  <c r="U30"/>
  <c r="F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F80"/>
  <c r="U79"/>
  <c r="U78"/>
  <c r="U77"/>
  <c r="N77"/>
  <c r="U76"/>
  <c r="N76"/>
  <c r="F76"/>
  <c r="U75"/>
  <c r="U74"/>
  <c r="U73"/>
  <c r="N73"/>
  <c r="U72"/>
  <c r="N72"/>
  <c r="U71"/>
  <c r="U70"/>
  <c r="F70"/>
  <c r="U69"/>
  <c r="N69"/>
  <c r="U68"/>
  <c r="N68"/>
  <c r="U67"/>
  <c r="U66"/>
  <c r="F66"/>
  <c r="U65"/>
  <c r="N65"/>
  <c r="U64"/>
  <c r="N64"/>
  <c r="U63"/>
  <c r="U62"/>
  <c r="U61"/>
  <c r="N61"/>
  <c r="U60"/>
  <c r="U59"/>
  <c r="U58"/>
  <c r="F58"/>
  <c r="U57"/>
  <c r="U56"/>
  <c r="U55"/>
  <c r="U54"/>
  <c r="U53"/>
  <c r="U52"/>
  <c r="U51"/>
  <c r="N51"/>
  <c r="U50"/>
  <c r="U49"/>
  <c r="U48"/>
  <c r="N48"/>
  <c r="U47"/>
  <c r="U46"/>
  <c r="F46"/>
  <c r="U45"/>
  <c r="N45"/>
  <c r="U44"/>
  <c r="F44"/>
  <c r="U43"/>
  <c r="U42"/>
  <c r="U41"/>
  <c r="U40"/>
  <c r="U39"/>
  <c r="U38"/>
  <c r="F38"/>
  <c r="U37"/>
  <c r="U36"/>
  <c r="U35"/>
  <c r="N35"/>
  <c r="U34"/>
  <c r="U33"/>
  <c r="U32"/>
  <c r="N32"/>
  <c r="U31"/>
  <c r="U30"/>
  <c r="U29"/>
  <c r="N29"/>
  <c r="U28"/>
  <c r="U27"/>
  <c r="U26"/>
  <c r="F26"/>
  <c r="U25"/>
  <c r="U24"/>
  <c r="U23"/>
  <c r="U22"/>
  <c r="U21"/>
  <c r="U20"/>
  <c r="U19"/>
  <c r="N19"/>
  <c r="U18"/>
  <c r="U17"/>
  <c r="U16"/>
  <c r="N16"/>
  <c r="F16"/>
  <c r="U15"/>
  <c r="U14"/>
  <c r="F14"/>
  <c r="U13"/>
  <c r="N13"/>
  <c r="U12"/>
  <c r="F12"/>
  <c r="U11"/>
  <c r="U10"/>
  <c r="U9"/>
  <c r="U8"/>
  <c r="U7"/>
  <c r="N7"/>
  <c r="U6"/>
  <c r="N6"/>
  <c r="U5"/>
  <c r="N5"/>
  <c r="U4"/>
  <c r="U3"/>
  <c r="L99"/>
  <c r="A1"/>
  <c r="F45" i="63" l="1"/>
  <c r="F34"/>
  <c r="F39"/>
  <c r="F17" i="62"/>
  <c r="F15"/>
  <c r="F97" i="63"/>
  <c r="F95"/>
  <c r="F33"/>
  <c r="F27"/>
  <c r="F19"/>
  <c r="F7"/>
  <c r="F15" i="55"/>
  <c r="F11"/>
  <c r="F97" i="56"/>
  <c r="F93" i="55"/>
  <c r="F85"/>
  <c r="F83"/>
  <c r="F73"/>
  <c r="F19"/>
  <c r="F95" i="56"/>
  <c r="F79"/>
  <c r="F95" i="62"/>
  <c r="F77"/>
  <c r="F71"/>
  <c r="F63"/>
  <c r="F55"/>
  <c r="F49"/>
  <c r="F43"/>
  <c r="F29"/>
  <c r="F23"/>
  <c r="F7"/>
  <c r="F65" i="63"/>
  <c r="F97" i="55"/>
  <c r="F91"/>
  <c r="F87"/>
  <c r="F79"/>
  <c r="F75"/>
  <c r="F69"/>
  <c r="F57"/>
  <c r="F51"/>
  <c r="F47"/>
  <c r="F41"/>
  <c r="F35"/>
  <c r="F31"/>
  <c r="F27"/>
  <c r="F23"/>
  <c r="F87" i="56"/>
  <c r="F85"/>
  <c r="F81"/>
  <c r="F77"/>
  <c r="F73"/>
  <c r="F69"/>
  <c r="F65"/>
  <c r="F59"/>
  <c r="F55"/>
  <c r="F49"/>
  <c r="F45"/>
  <c r="F37"/>
  <c r="F33"/>
  <c r="F25"/>
  <c r="F17"/>
  <c r="F7"/>
  <c r="F93" i="57"/>
  <c r="F87"/>
  <c r="F81"/>
  <c r="F77"/>
  <c r="F71"/>
  <c r="F67"/>
  <c r="F63"/>
  <c r="F51"/>
  <c r="F47"/>
  <c r="F43"/>
  <c r="F39"/>
  <c r="F35"/>
  <c r="F25"/>
  <c r="F19"/>
  <c r="F15"/>
  <c r="F9"/>
  <c r="F5"/>
  <c r="F93" i="58"/>
  <c r="F69"/>
  <c r="F65"/>
  <c r="F61"/>
  <c r="F55"/>
  <c r="F51"/>
  <c r="F45"/>
  <c r="F41"/>
  <c r="F33"/>
  <c r="F29"/>
  <c r="F25"/>
  <c r="F7"/>
  <c r="F97" i="61"/>
  <c r="F95"/>
  <c r="F91"/>
  <c r="F85"/>
  <c r="F79"/>
  <c r="F73"/>
  <c r="F63"/>
  <c r="F59"/>
  <c r="F51"/>
  <c r="F43"/>
  <c r="F35"/>
  <c r="F29"/>
  <c r="F21"/>
  <c r="F13"/>
  <c r="F89" i="62"/>
  <c r="F79"/>
  <c r="F73"/>
  <c r="F67"/>
  <c r="F59"/>
  <c r="F53"/>
  <c r="F45"/>
  <c r="F33"/>
  <c r="F25"/>
  <c r="F19"/>
  <c r="F11"/>
  <c r="F9"/>
  <c r="F89" i="63"/>
  <c r="F83"/>
  <c r="F15"/>
  <c r="F95" i="55"/>
  <c r="F89"/>
  <c r="F81"/>
  <c r="F77"/>
  <c r="F71"/>
  <c r="F67"/>
  <c r="F63"/>
  <c r="F59"/>
  <c r="F55"/>
  <c r="F49"/>
  <c r="F43"/>
  <c r="F39"/>
  <c r="F33"/>
  <c r="F25"/>
  <c r="F17"/>
  <c r="F7"/>
  <c r="F91" i="56"/>
  <c r="F89"/>
  <c r="F83"/>
  <c r="F75"/>
  <c r="F71"/>
  <c r="F67"/>
  <c r="F63"/>
  <c r="F61"/>
  <c r="F57"/>
  <c r="F53"/>
  <c r="F47"/>
  <c r="F39"/>
  <c r="F35"/>
  <c r="F21"/>
  <c r="F19"/>
  <c r="F13"/>
  <c r="F9"/>
  <c r="F5"/>
  <c r="F95" i="57"/>
  <c r="F89"/>
  <c r="F85"/>
  <c r="F75"/>
  <c r="F73"/>
  <c r="F65"/>
  <c r="F61"/>
  <c r="F53"/>
  <c r="F49"/>
  <c r="F45"/>
  <c r="F41"/>
  <c r="F37"/>
  <c r="F27"/>
  <c r="F23"/>
  <c r="F17"/>
  <c r="F13"/>
  <c r="F7"/>
  <c r="F95" i="58"/>
  <c r="F89"/>
  <c r="F71"/>
  <c r="F67"/>
  <c r="F63"/>
  <c r="F59"/>
  <c r="F57"/>
  <c r="F53"/>
  <c r="F49"/>
  <c r="F35"/>
  <c r="F31"/>
  <c r="F27"/>
  <c r="F23"/>
  <c r="F93" i="61"/>
  <c r="F89"/>
  <c r="F87"/>
  <c r="F83"/>
  <c r="F81"/>
  <c r="F77"/>
  <c r="F75"/>
  <c r="F71"/>
  <c r="F61"/>
  <c r="F57"/>
  <c r="F53"/>
  <c r="F49"/>
  <c r="F45"/>
  <c r="F41"/>
  <c r="F31"/>
  <c r="F27"/>
  <c r="F19"/>
  <c r="F15"/>
  <c r="F11"/>
  <c r="F5"/>
  <c r="F97" i="62"/>
  <c r="F85"/>
  <c r="F81"/>
  <c r="F75"/>
  <c r="F69"/>
  <c r="F65"/>
  <c r="F61"/>
  <c r="F57"/>
  <c r="F51"/>
  <c r="F47"/>
  <c r="F41"/>
  <c r="F31"/>
  <c r="F27"/>
  <c r="F21"/>
  <c r="F13"/>
  <c r="F5"/>
  <c r="F91" i="63"/>
  <c r="F85"/>
  <c r="F81"/>
  <c r="F79"/>
  <c r="F77"/>
  <c r="F73"/>
  <c r="F71"/>
  <c r="F69"/>
  <c r="F63"/>
  <c r="F61"/>
  <c r="F59"/>
  <c r="F57"/>
  <c r="F53"/>
  <c r="F51"/>
  <c r="F49"/>
  <c r="F47"/>
  <c r="F43"/>
  <c r="F41"/>
  <c r="F37"/>
  <c r="F35"/>
  <c r="F31"/>
  <c r="F29"/>
  <c r="F23"/>
  <c r="F21"/>
  <c r="F17"/>
  <c r="F13"/>
  <c r="F11"/>
  <c r="F9"/>
  <c r="F5"/>
  <c r="B99" i="61"/>
  <c r="F22" i="63"/>
  <c r="O99" i="81"/>
  <c r="L99"/>
  <c r="I99"/>
  <c r="F99"/>
  <c r="C99"/>
  <c r="F33" i="57"/>
  <c r="F87" i="58"/>
  <c r="F85"/>
  <c r="F75" i="63"/>
  <c r="F31" i="57"/>
  <c r="F69"/>
  <c r="F58" i="63"/>
  <c r="F25"/>
  <c r="C99"/>
  <c r="F12"/>
  <c r="B99"/>
  <c r="F91" i="62"/>
  <c r="F93" i="56"/>
  <c r="C99"/>
  <c r="B99"/>
  <c r="C99" i="55"/>
  <c r="F8"/>
  <c r="F91" i="58"/>
  <c r="F83"/>
  <c r="F81"/>
  <c r="F79"/>
  <c r="F77"/>
  <c r="F75"/>
  <c r="F73"/>
  <c r="F47"/>
  <c r="F39"/>
  <c r="F15"/>
  <c r="B99"/>
  <c r="F86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M41" i="65"/>
  <c r="D41" i="55" s="1"/>
  <c r="M42" i="65"/>
  <c r="D42" i="55" s="1"/>
  <c r="G42" s="1"/>
  <c r="M43" i="65"/>
  <c r="D43" i="55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6"/>
  <c r="V40" i="56"/>
  <c r="N8" i="55"/>
  <c r="F9"/>
  <c r="I99"/>
  <c r="M99"/>
  <c r="N12"/>
  <c r="F13"/>
  <c r="N28"/>
  <c r="F29"/>
  <c r="N44"/>
  <c r="F45"/>
  <c r="N60"/>
  <c r="F61"/>
  <c r="O80"/>
  <c r="V59" i="56"/>
  <c r="B99" i="55"/>
  <c r="F3"/>
  <c r="K99"/>
  <c r="F5"/>
  <c r="G18"/>
  <c r="N20"/>
  <c r="F21"/>
  <c r="N36"/>
  <c r="F37"/>
  <c r="N52"/>
  <c r="F53"/>
  <c r="O21" i="56"/>
  <c r="J99" i="55"/>
  <c r="N24"/>
  <c r="O24" s="1"/>
  <c r="N40"/>
  <c r="N56"/>
  <c r="V56" i="56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68" i="55"/>
  <c r="V92"/>
  <c r="F3" i="56"/>
  <c r="V9"/>
  <c r="V25"/>
  <c r="V45"/>
  <c r="V65"/>
  <c r="V81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49" i="56" l="1"/>
  <c r="O37"/>
  <c r="O17"/>
  <c r="V93"/>
  <c r="V53"/>
  <c r="V33"/>
  <c r="O85"/>
  <c r="V69"/>
  <c r="V77"/>
  <c r="V5"/>
  <c r="V76" i="55"/>
  <c r="O92" i="56"/>
  <c r="O60"/>
  <c r="O52"/>
  <c r="O56" i="55"/>
  <c r="V32"/>
  <c r="O22" i="58"/>
  <c r="V88" i="55"/>
  <c r="V64"/>
  <c r="O72" i="56"/>
  <c r="O64"/>
  <c r="O56"/>
  <c r="O23"/>
  <c r="V11"/>
  <c r="O35"/>
  <c r="O51"/>
  <c r="F99"/>
  <c r="V39"/>
  <c r="O70" i="55"/>
  <c r="O70" i="56"/>
  <c r="O38" i="55"/>
  <c r="O86" i="56"/>
  <c r="O86" i="55"/>
  <c r="O62"/>
  <c r="O20"/>
  <c r="V18" i="56"/>
  <c r="O7"/>
  <c r="V50"/>
  <c r="O98" i="55"/>
  <c r="O27"/>
  <c r="D99" i="81"/>
  <c r="G3" i="56"/>
  <c r="O3" s="1"/>
  <c r="O71" i="55"/>
  <c r="G10"/>
  <c r="O10" s="1"/>
  <c r="N99" i="81"/>
  <c r="P99" s="1"/>
  <c r="O74" i="58"/>
  <c r="O26"/>
  <c r="K99" i="81"/>
  <c r="M99" s="1"/>
  <c r="H99"/>
  <c r="J99" s="1"/>
  <c r="E99"/>
  <c r="G99" s="1"/>
  <c r="O68" i="56"/>
  <c r="O65"/>
  <c r="O78"/>
  <c r="O66"/>
  <c r="O62"/>
  <c r="O54"/>
  <c r="O46"/>
  <c r="O30"/>
  <c r="O26"/>
  <c r="O10"/>
  <c r="O78" i="55"/>
  <c r="O74"/>
  <c r="O66"/>
  <c r="F99" i="63"/>
  <c r="O96" i="56"/>
  <c r="O88"/>
  <c r="O84"/>
  <c r="O80"/>
  <c r="O76"/>
  <c r="V61"/>
  <c r="O44"/>
  <c r="O40"/>
  <c r="O36"/>
  <c r="O28"/>
  <c r="O24"/>
  <c r="O13"/>
  <c r="G72" i="55"/>
  <c r="G52"/>
  <c r="V52" s="1"/>
  <c r="G48"/>
  <c r="G44"/>
  <c r="V44" s="1"/>
  <c r="G40"/>
  <c r="V40" s="1"/>
  <c r="O30"/>
  <c r="G19"/>
  <c r="O14"/>
  <c r="O9"/>
  <c r="V96"/>
  <c r="V84"/>
  <c r="O60"/>
  <c r="O46"/>
  <c r="O36"/>
  <c r="O28"/>
  <c r="O4"/>
  <c r="O89" i="56"/>
  <c r="O57"/>
  <c r="O29"/>
  <c r="O25"/>
  <c r="O94"/>
  <c r="O47"/>
  <c r="V27"/>
  <c r="O15"/>
  <c r="G87" i="55"/>
  <c r="V87" s="1"/>
  <c r="G75"/>
  <c r="V75" s="1"/>
  <c r="G67"/>
  <c r="V67" s="1"/>
  <c r="V51"/>
  <c r="G43"/>
  <c r="V43" s="1"/>
  <c r="G39"/>
  <c r="V39" s="1"/>
  <c r="G31"/>
  <c r="V31" s="1"/>
  <c r="O12"/>
  <c r="O93" i="58"/>
  <c r="O45"/>
  <c r="V25"/>
  <c r="V74"/>
  <c r="V65"/>
  <c r="O57"/>
  <c r="O6"/>
  <c r="G98" i="57"/>
  <c r="V98" s="1"/>
  <c r="G90"/>
  <c r="V90" s="1"/>
  <c r="G78"/>
  <c r="V78" s="1"/>
  <c r="G62"/>
  <c r="V62" s="1"/>
  <c r="G58"/>
  <c r="V58" s="1"/>
  <c r="G46"/>
  <c r="V46" s="1"/>
  <c r="G30"/>
  <c r="V30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V3" i="56" l="1"/>
  <c r="O90" i="57"/>
  <c r="O43" i="58"/>
  <c r="V10" i="55"/>
  <c r="O31"/>
  <c r="Q99" i="81"/>
  <c r="V72" i="55"/>
  <c r="O72"/>
  <c r="O52"/>
  <c r="O48"/>
  <c r="V48"/>
  <c r="O44"/>
  <c r="O40"/>
  <c r="V19"/>
  <c r="O19"/>
  <c r="O43"/>
  <c r="O4" i="56"/>
  <c r="O75" i="55"/>
  <c r="O67"/>
  <c r="O39"/>
  <c r="O49"/>
  <c r="O77" i="57"/>
  <c r="O5"/>
  <c r="O11" i="58"/>
  <c r="O98" i="57"/>
  <c r="O78"/>
  <c r="O62"/>
  <c r="O58"/>
  <c r="O46"/>
  <c r="O30"/>
  <c r="O26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H48" i="78"/>
  <c r="I73"/>
  <c r="I9"/>
  <c r="K51"/>
  <c r="H85"/>
  <c r="G73"/>
  <c r="J49"/>
  <c r="L82"/>
  <c r="G12"/>
  <c r="G17"/>
  <c r="Q24"/>
  <c r="I8"/>
  <c r="Q51"/>
  <c r="B22"/>
  <c r="O73"/>
  <c r="P47"/>
  <c r="N53"/>
  <c r="I45"/>
  <c r="Q94"/>
  <c r="B39"/>
  <c r="G76"/>
  <c r="H8"/>
  <c r="B2"/>
  <c r="P95"/>
  <c r="P88"/>
  <c r="O3"/>
  <c r="N82"/>
  <c r="N7"/>
  <c r="O36"/>
  <c r="L89"/>
  <c r="O76"/>
  <c r="J26"/>
  <c r="J69"/>
  <c r="Q71"/>
  <c r="B26"/>
  <c r="K36"/>
  <c r="H72"/>
  <c r="P58"/>
  <c r="I62"/>
  <c r="O34"/>
  <c r="K72"/>
  <c r="E1"/>
  <c r="B44"/>
  <c r="B85"/>
  <c r="H37"/>
  <c r="P89"/>
  <c r="J88"/>
  <c r="B76"/>
  <c r="P13"/>
  <c r="I35"/>
  <c r="O18"/>
  <c r="L67"/>
  <c r="O55"/>
  <c r="I33"/>
  <c r="B6"/>
  <c r="J57"/>
  <c r="L83"/>
  <c r="P14"/>
  <c r="G22"/>
  <c r="L21"/>
  <c r="J10"/>
  <c r="O10"/>
  <c r="O22"/>
  <c r="O7"/>
  <c r="P49"/>
  <c r="B9"/>
  <c r="B91"/>
  <c r="O78"/>
  <c r="P39"/>
  <c r="H83"/>
  <c r="L59"/>
  <c r="J29"/>
  <c r="N11"/>
  <c r="P36"/>
  <c r="G61"/>
  <c r="K80"/>
  <c r="P38"/>
  <c r="P56"/>
  <c r="I49"/>
  <c r="H14"/>
  <c r="Q90"/>
  <c r="H40"/>
  <c r="I52"/>
  <c r="N39"/>
  <c r="K85"/>
  <c r="P31"/>
  <c r="P15"/>
  <c r="Q29"/>
  <c r="B57"/>
  <c r="K83"/>
  <c r="B15"/>
  <c r="Q40"/>
  <c r="L93"/>
  <c r="B96"/>
  <c r="G58"/>
  <c r="L33"/>
  <c r="L62"/>
  <c r="Q8"/>
  <c r="K27"/>
  <c r="G15"/>
  <c r="B89"/>
  <c r="G10"/>
  <c r="K13"/>
  <c r="Q22"/>
  <c r="I87"/>
  <c r="B51"/>
  <c r="L84"/>
  <c r="B25"/>
  <c r="J82"/>
  <c r="K59"/>
  <c r="I77"/>
  <c r="L5"/>
  <c r="G48"/>
  <c r="K71"/>
  <c r="N10"/>
  <c r="J54"/>
  <c r="P44"/>
  <c r="N60"/>
  <c r="N65"/>
  <c r="Q67"/>
  <c r="P30"/>
  <c r="N20"/>
  <c r="B11"/>
  <c r="L19"/>
  <c r="H79"/>
  <c r="B31"/>
  <c r="P32"/>
  <c r="L60"/>
  <c r="N42"/>
  <c r="N46"/>
  <c r="K8"/>
  <c r="I43"/>
  <c r="G45"/>
  <c r="P66"/>
  <c r="O12"/>
  <c r="J8"/>
  <c r="I28"/>
  <c r="J27"/>
  <c r="H38"/>
  <c r="B61"/>
  <c r="K17"/>
  <c r="P40"/>
  <c r="N69"/>
  <c r="I56"/>
  <c r="P55"/>
  <c r="N40"/>
  <c r="H52"/>
  <c r="B69"/>
  <c r="J62"/>
  <c r="N80"/>
  <c r="P70"/>
  <c r="I40"/>
  <c r="K23"/>
  <c r="O44"/>
  <c r="O42"/>
  <c r="L52"/>
  <c r="L66"/>
  <c r="B24"/>
  <c r="L90"/>
  <c r="L41"/>
  <c r="N30"/>
  <c r="Q52"/>
  <c r="N76"/>
  <c r="N68"/>
  <c r="L95"/>
  <c r="G65"/>
  <c r="G78"/>
  <c r="K90"/>
  <c r="O84"/>
  <c r="L78"/>
  <c r="I59"/>
  <c r="H67"/>
  <c r="N98"/>
  <c r="I24"/>
  <c r="K74"/>
  <c r="O38"/>
  <c r="I82"/>
  <c r="K29"/>
  <c r="K6"/>
  <c r="J45"/>
  <c r="O6"/>
  <c r="J14"/>
  <c r="K22"/>
  <c r="I55"/>
  <c r="L94"/>
  <c r="N56"/>
  <c r="L32"/>
  <c r="I69"/>
  <c r="J48"/>
  <c r="G29"/>
  <c r="N19"/>
  <c r="N70"/>
  <c r="B40"/>
  <c r="N84"/>
  <c r="H61"/>
  <c r="B37"/>
  <c r="H9"/>
  <c r="G7"/>
  <c r="G74"/>
  <c r="B75"/>
  <c r="Q77"/>
  <c r="J31"/>
  <c r="N93"/>
  <c r="G85"/>
  <c r="G82"/>
  <c r="G95"/>
  <c r="H63"/>
  <c r="J59"/>
  <c r="H84"/>
  <c r="P61"/>
  <c r="Q70"/>
  <c r="K38"/>
  <c r="B33"/>
  <c r="B27"/>
  <c r="Q48"/>
  <c r="K9"/>
  <c r="O69"/>
  <c r="B48"/>
  <c r="H12"/>
  <c r="N63"/>
  <c r="G40"/>
  <c r="O9"/>
  <c r="H44"/>
  <c r="I37"/>
  <c r="O80"/>
  <c r="N95"/>
  <c r="B70"/>
  <c r="I19"/>
  <c r="B28"/>
  <c r="P84"/>
  <c r="K4"/>
  <c r="N44"/>
  <c r="I36"/>
  <c r="O60"/>
  <c r="I4"/>
  <c r="Q37"/>
  <c r="J78"/>
  <c r="O48"/>
  <c r="O90"/>
  <c r="O25"/>
  <c r="J50"/>
  <c r="H51"/>
  <c r="G18"/>
  <c r="N52"/>
  <c r="K46"/>
  <c r="H49"/>
  <c r="K44"/>
  <c r="Q74"/>
  <c r="J86"/>
  <c r="K77"/>
  <c r="H20"/>
  <c r="O23"/>
  <c r="G60"/>
  <c r="I79"/>
  <c r="N92"/>
  <c r="K84"/>
  <c r="O94"/>
  <c r="O58"/>
  <c r="I6"/>
  <c r="H45"/>
  <c r="H88"/>
  <c r="I92"/>
  <c r="K67"/>
  <c r="P35"/>
  <c r="I75"/>
  <c r="Q50"/>
  <c r="K66"/>
  <c r="L91"/>
  <c r="Q11"/>
  <c r="Q17"/>
  <c r="K53"/>
  <c r="L39"/>
  <c r="L12"/>
  <c r="O4"/>
  <c r="K79"/>
  <c r="H15"/>
  <c r="B8"/>
  <c r="G36"/>
  <c r="P25"/>
  <c r="O11"/>
  <c r="L15"/>
  <c r="O32"/>
  <c r="I5"/>
  <c r="O97"/>
  <c r="J33"/>
  <c r="I81"/>
  <c r="Q78"/>
  <c r="J23"/>
  <c r="Q66"/>
  <c r="G31"/>
  <c r="B29"/>
  <c r="I65"/>
  <c r="H13"/>
  <c r="G72"/>
  <c r="N9"/>
  <c r="I80"/>
  <c r="O20"/>
  <c r="Q57"/>
  <c r="H19"/>
  <c r="B53"/>
  <c r="O16"/>
  <c r="H6"/>
  <c r="G54"/>
  <c r="P69"/>
  <c r="B94"/>
  <c r="G67"/>
  <c r="G50"/>
  <c r="I18"/>
  <c r="O51"/>
  <c r="Q76"/>
  <c r="H43"/>
  <c r="J97"/>
  <c r="N33"/>
  <c r="G16"/>
  <c r="K64"/>
  <c r="Q96"/>
  <c r="I67"/>
  <c r="P59"/>
  <c r="H5"/>
  <c r="Q72"/>
  <c r="I74"/>
  <c r="I17"/>
  <c r="I21"/>
  <c r="N87"/>
  <c r="K15"/>
  <c r="I10"/>
  <c r="G89"/>
  <c r="I34"/>
  <c r="J67"/>
  <c r="P86"/>
  <c r="I53"/>
  <c r="H26"/>
  <c r="G81"/>
  <c r="G55"/>
  <c r="G86"/>
  <c r="H46"/>
  <c r="K65"/>
  <c r="Q39"/>
  <c r="O66"/>
  <c r="Q63"/>
  <c r="O50"/>
  <c r="B79"/>
  <c r="K45"/>
  <c r="P26"/>
  <c r="K20"/>
  <c r="I76"/>
  <c r="B77"/>
  <c r="B88"/>
  <c r="Q55"/>
  <c r="Q68"/>
  <c r="J68"/>
  <c r="I22"/>
  <c r="G38"/>
  <c r="H90"/>
  <c r="N17"/>
  <c r="Q32"/>
  <c r="G30"/>
  <c r="K61"/>
  <c r="B49"/>
  <c r="Q36"/>
  <c r="I3"/>
  <c r="B7"/>
  <c r="B17"/>
  <c r="H39"/>
  <c r="N28"/>
  <c r="Q23"/>
  <c r="P21"/>
  <c r="O98"/>
  <c r="K73"/>
  <c r="B71"/>
  <c r="G97"/>
  <c r="B23"/>
  <c r="Q28"/>
  <c r="B66"/>
  <c r="J11"/>
  <c r="I42"/>
  <c r="Q49"/>
  <c r="L6"/>
  <c r="D1"/>
  <c r="I95"/>
  <c r="J32"/>
  <c r="Q83"/>
  <c r="G23"/>
  <c r="J84"/>
  <c r="H53"/>
  <c r="G39"/>
  <c r="P34"/>
  <c r="H60"/>
  <c r="P11"/>
  <c r="Q5"/>
  <c r="G44"/>
  <c r="B3"/>
  <c r="N36"/>
  <c r="P72"/>
  <c r="I44"/>
  <c r="B60"/>
  <c r="I88"/>
  <c r="G4"/>
  <c r="P93"/>
  <c r="Q97"/>
  <c r="L65"/>
  <c r="Q82"/>
  <c r="K76"/>
  <c r="H95"/>
  <c r="G84"/>
  <c r="K7"/>
  <c r="K81"/>
  <c r="B36"/>
  <c r="L20"/>
  <c r="O93"/>
  <c r="P23"/>
  <c r="G43"/>
  <c r="K25"/>
  <c r="H86"/>
  <c r="K11"/>
  <c r="B72"/>
  <c r="Q75"/>
  <c r="G20"/>
  <c r="O70"/>
  <c r="I93"/>
  <c r="B82"/>
  <c r="J89"/>
  <c r="G26"/>
  <c r="K34"/>
  <c r="K16"/>
  <c r="P5"/>
  <c r="J95"/>
  <c r="K58"/>
  <c r="I29"/>
  <c r="L96"/>
  <c r="P22"/>
  <c r="H55"/>
  <c r="H98"/>
  <c r="P51"/>
  <c r="P18"/>
  <c r="O62"/>
  <c r="F1"/>
  <c r="Q34"/>
  <c r="N14"/>
  <c r="K57"/>
  <c r="L34"/>
  <c r="J4"/>
  <c r="L29"/>
  <c r="Q60"/>
  <c r="J52"/>
  <c r="Q44"/>
  <c r="B34"/>
  <c r="L72"/>
  <c r="H82"/>
  <c r="P29"/>
  <c r="I85"/>
  <c r="H80"/>
  <c r="I89"/>
  <c r="N24"/>
  <c r="Q41"/>
  <c r="P87"/>
  <c r="J96"/>
  <c r="H96"/>
  <c r="N85"/>
  <c r="P74"/>
  <c r="B98"/>
  <c r="P6"/>
  <c r="L27"/>
  <c r="Q20"/>
  <c r="G6"/>
  <c r="I39"/>
  <c r="O53"/>
  <c r="Q92"/>
  <c r="Q81"/>
  <c r="N49"/>
  <c r="J65"/>
  <c r="P48"/>
  <c r="O29"/>
  <c r="N27"/>
  <c r="G80"/>
  <c r="N18"/>
  <c r="K39"/>
  <c r="B32"/>
  <c r="L47"/>
  <c r="O49"/>
  <c r="B78"/>
  <c r="N74"/>
  <c r="K32"/>
  <c r="N22"/>
  <c r="G77"/>
  <c r="L14"/>
  <c r="B18"/>
  <c r="H2"/>
  <c r="L25"/>
  <c r="B21"/>
  <c r="B30"/>
  <c r="O35"/>
  <c r="N4"/>
  <c r="Q59"/>
  <c r="L7"/>
  <c r="H41"/>
  <c r="K21"/>
  <c r="Q56"/>
  <c r="N51"/>
  <c r="Q87"/>
  <c r="I70"/>
  <c r="B58"/>
  <c r="N23"/>
  <c r="I12"/>
  <c r="P97"/>
  <c r="H97"/>
  <c r="G93"/>
  <c r="Q85"/>
  <c r="K78"/>
  <c r="L98"/>
  <c r="P73"/>
  <c r="N34"/>
  <c r="I58"/>
  <c r="O56"/>
  <c r="B50"/>
  <c r="H81"/>
  <c r="B80"/>
  <c r="B54"/>
  <c r="P80"/>
  <c r="B63"/>
  <c r="N16"/>
  <c r="L92"/>
  <c r="H68"/>
  <c r="Q80"/>
  <c r="O27"/>
  <c r="P91"/>
  <c r="Q45"/>
  <c r="P96"/>
  <c r="K93"/>
  <c r="H7"/>
  <c r="K87"/>
  <c r="Q98"/>
  <c r="P8"/>
  <c r="L35"/>
  <c r="P10"/>
  <c r="Q10"/>
  <c r="P24"/>
  <c r="N25"/>
  <c r="K98"/>
  <c r="G79"/>
  <c r="K82"/>
  <c r="G62"/>
  <c r="Q88"/>
  <c r="L68"/>
  <c r="O24"/>
  <c r="K31"/>
  <c r="G25"/>
  <c r="I38"/>
  <c r="K91"/>
  <c r="G3"/>
  <c r="G14"/>
  <c r="O52"/>
  <c r="P75"/>
  <c r="N71"/>
  <c r="N13"/>
  <c r="N35"/>
  <c r="I90"/>
  <c r="P33"/>
  <c r="B45"/>
  <c r="J61"/>
  <c r="N50"/>
  <c r="G2"/>
  <c r="J41"/>
  <c r="O81"/>
  <c r="L46"/>
  <c r="P52"/>
  <c r="P45"/>
  <c r="I83"/>
  <c r="L3"/>
  <c r="J71"/>
  <c r="O87"/>
  <c r="I66"/>
  <c r="J63"/>
  <c r="G5"/>
  <c r="H21"/>
  <c r="G52"/>
  <c r="B43"/>
  <c r="O40"/>
  <c r="P82"/>
  <c r="H56"/>
  <c r="O65"/>
  <c r="B55"/>
  <c r="H34"/>
  <c r="G94"/>
  <c r="O8"/>
  <c r="O95"/>
  <c r="Q19"/>
  <c r="I25"/>
  <c r="J64"/>
  <c r="K52"/>
  <c r="N48"/>
  <c r="I32"/>
  <c r="P50"/>
  <c r="O86"/>
  <c r="J17"/>
  <c r="G92"/>
  <c r="O79"/>
  <c r="K24"/>
  <c r="K60"/>
  <c r="H25"/>
  <c r="H59"/>
  <c r="O83"/>
  <c r="G98"/>
  <c r="N5"/>
  <c r="K95"/>
  <c r="Q15"/>
  <c r="P57"/>
  <c r="B68"/>
  <c r="I47"/>
  <c r="O14"/>
  <c r="K3"/>
  <c r="J66"/>
  <c r="G83"/>
  <c r="P54"/>
  <c r="O13"/>
  <c r="J15"/>
  <c r="H75"/>
  <c r="G46"/>
  <c r="P20"/>
  <c r="L57"/>
  <c r="J51"/>
  <c r="O57"/>
  <c r="L81"/>
  <c r="H58"/>
  <c r="P17"/>
  <c r="K30"/>
  <c r="L40"/>
  <c r="Q38"/>
  <c r="O28"/>
  <c r="H42"/>
  <c r="L64"/>
  <c r="L87"/>
  <c r="J19"/>
  <c r="Q31"/>
  <c r="K47"/>
  <c r="O45"/>
  <c r="J43"/>
  <c r="L80"/>
  <c r="J58"/>
  <c r="H93"/>
  <c r="H62"/>
  <c r="I61"/>
  <c r="H4"/>
  <c r="G21"/>
  <c r="J47"/>
  <c r="Q35"/>
  <c r="N31"/>
  <c r="I51"/>
  <c r="N3"/>
  <c r="I23"/>
  <c r="J21"/>
  <c r="B93"/>
  <c r="N32"/>
  <c r="L76"/>
  <c r="I15"/>
  <c r="N96"/>
  <c r="H31"/>
  <c r="P28"/>
  <c r="G57"/>
  <c r="G41"/>
  <c r="L26"/>
  <c r="H94"/>
  <c r="O71"/>
  <c r="G32"/>
  <c r="I71"/>
  <c r="H28"/>
  <c r="J3"/>
  <c r="H10"/>
  <c r="Q89"/>
  <c r="H22"/>
  <c r="H71"/>
  <c r="J55"/>
  <c r="P92"/>
  <c r="G47"/>
  <c r="N64"/>
  <c r="O46"/>
  <c r="B12"/>
  <c r="N78"/>
  <c r="H36"/>
  <c r="H27"/>
  <c r="H17"/>
  <c r="N15"/>
  <c r="O33"/>
  <c r="Q95"/>
  <c r="N83"/>
  <c r="I78"/>
  <c r="Q64"/>
  <c r="K5"/>
  <c r="J91"/>
  <c r="K14"/>
  <c r="B95"/>
  <c r="P62"/>
  <c r="I31"/>
  <c r="Q7"/>
  <c r="H54"/>
  <c r="H23"/>
  <c r="Q33"/>
  <c r="G71"/>
  <c r="J6"/>
  <c r="N59"/>
  <c r="O96"/>
  <c r="L73"/>
  <c r="N43"/>
  <c r="O59"/>
  <c r="B13"/>
  <c r="K75"/>
  <c r="N12"/>
  <c r="G53"/>
  <c r="G59"/>
  <c r="K97"/>
  <c r="Q62"/>
  <c r="C1"/>
  <c r="I48"/>
  <c r="K89"/>
  <c r="B5"/>
  <c r="K63"/>
  <c r="L42"/>
  <c r="G24"/>
  <c r="I14"/>
  <c r="L13"/>
  <c r="P9"/>
  <c r="J77"/>
  <c r="H74"/>
  <c r="O37"/>
  <c r="N90"/>
  <c r="G27"/>
  <c r="Q61"/>
  <c r="N77"/>
  <c r="G51"/>
  <c r="I26"/>
  <c r="G70"/>
  <c r="K26"/>
  <c r="K35"/>
  <c r="P64"/>
  <c r="K96"/>
  <c r="N37"/>
  <c r="N73"/>
  <c r="O43"/>
  <c r="P98"/>
  <c r="P71"/>
  <c r="L23"/>
  <c r="N26"/>
  <c r="P67"/>
  <c r="O31"/>
  <c r="O21"/>
  <c r="O54"/>
  <c r="K92"/>
  <c r="L53"/>
  <c r="L30"/>
  <c r="P12"/>
  <c r="N61"/>
  <c r="K86"/>
  <c r="P3"/>
  <c r="O88"/>
  <c r="Q69"/>
  <c r="J28"/>
  <c r="B14"/>
  <c r="B47"/>
  <c r="H33"/>
  <c r="P42"/>
  <c r="L49"/>
  <c r="O68"/>
  <c r="O91"/>
  <c r="J25"/>
  <c r="P37"/>
  <c r="B38"/>
  <c r="H76"/>
  <c r="B92"/>
  <c r="Q21"/>
  <c r="J73"/>
  <c r="B20"/>
  <c r="O77"/>
  <c r="N75"/>
  <c r="G68"/>
  <c r="Q30"/>
  <c r="B84"/>
  <c r="L71"/>
  <c r="L51"/>
  <c r="B46"/>
  <c r="Q26"/>
  <c r="O85"/>
  <c r="P81"/>
  <c r="K43"/>
  <c r="P46"/>
  <c r="N29"/>
  <c r="J70"/>
  <c r="J72"/>
  <c r="J39"/>
  <c r="J7"/>
  <c r="I86"/>
  <c r="B35"/>
  <c r="O5"/>
  <c r="G8"/>
  <c r="I94"/>
  <c r="O82"/>
  <c r="Q79"/>
  <c r="H92"/>
  <c r="B59"/>
  <c r="B90"/>
  <c r="J90"/>
  <c r="J42"/>
  <c r="L38"/>
  <c r="J9"/>
  <c r="K50"/>
  <c r="N62"/>
  <c r="N66"/>
  <c r="O30"/>
  <c r="K94"/>
  <c r="O19"/>
  <c r="I68"/>
  <c r="H66"/>
  <c r="L88"/>
  <c r="B62"/>
  <c r="I72"/>
  <c r="L55"/>
  <c r="N67"/>
  <c r="J36"/>
  <c r="I84"/>
  <c r="K42"/>
  <c r="N57"/>
  <c r="G56"/>
  <c r="H16"/>
  <c r="Q25"/>
  <c r="O64"/>
  <c r="O63"/>
  <c r="K54"/>
  <c r="L4"/>
  <c r="L69"/>
  <c r="J85"/>
  <c r="H24"/>
  <c r="G34"/>
  <c r="P53"/>
  <c r="O17"/>
  <c r="Q53"/>
  <c r="I97"/>
  <c r="L31"/>
  <c r="N21"/>
  <c r="N55"/>
  <c r="I96"/>
  <c r="O89"/>
  <c r="K19"/>
  <c r="I60"/>
  <c r="N94"/>
  <c r="J24"/>
  <c r="N91"/>
  <c r="G11"/>
  <c r="L74"/>
  <c r="P7"/>
  <c r="J60"/>
  <c r="G63"/>
  <c r="L75"/>
  <c r="L44"/>
  <c r="L8"/>
  <c r="I63"/>
  <c r="P41"/>
  <c r="J81"/>
  <c r="P79"/>
  <c r="J93"/>
  <c r="L86"/>
  <c r="P63"/>
  <c r="P68"/>
  <c r="Q65"/>
  <c r="B67"/>
  <c r="N72"/>
  <c r="N88"/>
  <c r="O15"/>
  <c r="Q12"/>
  <c r="I91"/>
  <c r="G42"/>
  <c r="B10"/>
  <c r="N45"/>
  <c r="L85"/>
  <c r="N54"/>
  <c r="K12"/>
  <c r="J56"/>
  <c r="G35"/>
  <c r="Q58"/>
  <c r="P78"/>
  <c r="H64"/>
  <c r="Q43"/>
  <c r="H87"/>
  <c r="G87"/>
  <c r="B86"/>
  <c r="H69"/>
  <c r="K48"/>
  <c r="L11"/>
  <c r="B97"/>
  <c r="P76"/>
  <c r="Q3"/>
  <c r="Q86"/>
  <c r="K70"/>
  <c r="K33"/>
  <c r="L28"/>
  <c r="G28"/>
  <c r="G88"/>
  <c r="G49"/>
  <c r="H47"/>
  <c r="H65"/>
  <c r="I7"/>
  <c r="G9"/>
  <c r="P77"/>
  <c r="G66"/>
  <c r="L56"/>
  <c r="H89"/>
  <c r="J37"/>
  <c r="O67"/>
  <c r="J5"/>
  <c r="H77"/>
  <c r="Q47"/>
  <c r="I50"/>
  <c r="L43"/>
  <c r="K10"/>
  <c r="G91"/>
  <c r="Q54"/>
  <c r="H11"/>
  <c r="Q6"/>
  <c r="Q93"/>
  <c r="J40"/>
  <c r="L16"/>
  <c r="O26"/>
  <c r="K28"/>
  <c r="G13"/>
  <c r="N89"/>
  <c r="G90"/>
  <c r="K40"/>
  <c r="I30"/>
  <c r="P83"/>
  <c r="B42"/>
  <c r="B73"/>
  <c r="I41"/>
  <c r="L58"/>
  <c r="G33"/>
  <c r="K56"/>
  <c r="B56"/>
  <c r="G64"/>
  <c r="O41"/>
  <c r="O74"/>
  <c r="I20"/>
  <c r="L36"/>
  <c r="G96"/>
  <c r="P90"/>
  <c r="H3"/>
  <c r="B64"/>
  <c r="G37"/>
  <c r="B74"/>
  <c r="L37"/>
  <c r="J53"/>
  <c r="Q73"/>
  <c r="N47"/>
  <c r="B4"/>
  <c r="J83"/>
  <c r="P94"/>
  <c r="L17"/>
  <c r="K49"/>
  <c r="J20"/>
  <c r="N97"/>
  <c r="N41"/>
  <c r="O39"/>
  <c r="H50"/>
  <c r="L10"/>
  <c r="O75"/>
  <c r="G19"/>
  <c r="G75"/>
  <c r="J76"/>
  <c r="B16"/>
  <c r="K88"/>
  <c r="N6"/>
  <c r="H57"/>
  <c r="J87"/>
  <c r="B83"/>
  <c r="H91"/>
  <c r="I46"/>
  <c r="B81"/>
  <c r="K62"/>
  <c r="H78"/>
  <c r="J44"/>
  <c r="J13"/>
  <c r="H35"/>
  <c r="N38"/>
  <c r="K18"/>
  <c r="I27"/>
  <c r="J18"/>
  <c r="Q9"/>
  <c r="N58"/>
  <c r="L97"/>
  <c r="H32"/>
  <c r="P60"/>
  <c r="K41"/>
  <c r="L22"/>
  <c r="J34"/>
  <c r="L18"/>
  <c r="O72"/>
  <c r="I98"/>
  <c r="I11"/>
  <c r="Q13"/>
  <c r="L48"/>
  <c r="J35"/>
  <c r="Q42"/>
  <c r="Q46"/>
  <c r="I54"/>
  <c r="N79"/>
  <c r="I57"/>
  <c r="J22"/>
  <c r="L70"/>
  <c r="K69"/>
  <c r="K68"/>
  <c r="O47"/>
  <c r="J38"/>
  <c r="J80"/>
  <c r="I13"/>
  <c r="Q4"/>
  <c r="B52"/>
  <c r="Q14"/>
  <c r="N81"/>
  <c r="P16"/>
  <c r="L9"/>
  <c r="J92"/>
  <c r="O61"/>
  <c r="B19"/>
  <c r="J98"/>
  <c r="Q91"/>
  <c r="B41"/>
  <c r="N8"/>
  <c r="J30"/>
  <c r="I16"/>
  <c r="L54"/>
  <c r="Q27"/>
  <c r="L63"/>
  <c r="J46"/>
  <c r="J12"/>
  <c r="H73"/>
  <c r="Q18"/>
  <c r="B87"/>
  <c r="J74"/>
  <c r="P27"/>
  <c r="B65"/>
  <c r="L24"/>
  <c r="L50"/>
  <c r="J16"/>
  <c r="P43"/>
  <c r="K55"/>
  <c r="L77"/>
  <c r="J75"/>
  <c r="P65"/>
  <c r="H29"/>
  <c r="L61"/>
  <c r="Q16"/>
  <c r="O92"/>
  <c r="H18"/>
  <c r="N86"/>
  <c r="P4"/>
  <c r="L79"/>
  <c r="H70"/>
  <c r="G69"/>
  <c r="K37"/>
  <c r="P19"/>
  <c r="I64"/>
  <c r="J79"/>
  <c r="J94"/>
  <c r="P85"/>
  <c r="Q84"/>
  <c r="H30"/>
  <c r="L45"/>
  <c r="M96" l="1"/>
  <c r="R55"/>
  <c r="R21"/>
  <c r="E87"/>
  <c r="F87"/>
  <c r="D87"/>
  <c r="C87"/>
  <c r="E56"/>
  <c r="D56"/>
  <c r="C56"/>
  <c r="F56"/>
  <c r="M97"/>
  <c r="M41"/>
  <c r="F73"/>
  <c r="E73"/>
  <c r="C73"/>
  <c r="D73"/>
  <c r="C42"/>
  <c r="E42"/>
  <c r="F42"/>
  <c r="D42"/>
  <c r="M16"/>
  <c r="M79"/>
  <c r="M30"/>
  <c r="D47"/>
  <c r="E47"/>
  <c r="C47"/>
  <c r="F47"/>
  <c r="M12"/>
  <c r="E14"/>
  <c r="D14"/>
  <c r="F14"/>
  <c r="C14"/>
  <c r="R23"/>
  <c r="R8"/>
  <c r="C58"/>
  <c r="E58"/>
  <c r="D58"/>
  <c r="F58"/>
  <c r="R41"/>
  <c r="M70"/>
  <c r="P99"/>
  <c r="R51"/>
  <c r="D41"/>
  <c r="E41"/>
  <c r="F41"/>
  <c r="C41"/>
  <c r="R52"/>
  <c r="R61"/>
  <c r="R89"/>
  <c r="R4"/>
  <c r="D30"/>
  <c r="E30"/>
  <c r="C30"/>
  <c r="F30"/>
  <c r="F21"/>
  <c r="E21"/>
  <c r="C21"/>
  <c r="D21"/>
  <c r="M4"/>
  <c r="R26"/>
  <c r="M36"/>
  <c r="C18"/>
  <c r="F18"/>
  <c r="E18"/>
  <c r="D18"/>
  <c r="E19"/>
  <c r="D19"/>
  <c r="F19"/>
  <c r="C19"/>
  <c r="R44"/>
  <c r="R97"/>
  <c r="R22"/>
  <c r="R73"/>
  <c r="F28"/>
  <c r="C28"/>
  <c r="E28"/>
  <c r="D28"/>
  <c r="R37"/>
  <c r="M19"/>
  <c r="R74"/>
  <c r="F70"/>
  <c r="D70"/>
  <c r="C70"/>
  <c r="E70"/>
  <c r="C78"/>
  <c r="F78"/>
  <c r="D78"/>
  <c r="E78"/>
  <c r="R95"/>
  <c r="M37"/>
  <c r="E32"/>
  <c r="D32"/>
  <c r="F32"/>
  <c r="C32"/>
  <c r="M64"/>
  <c r="M26"/>
  <c r="R57"/>
  <c r="R18"/>
  <c r="R77"/>
  <c r="R63"/>
  <c r="R27"/>
  <c r="F48"/>
  <c r="D48"/>
  <c r="E48"/>
  <c r="C48"/>
  <c r="R90"/>
  <c r="R49"/>
  <c r="M84"/>
  <c r="C27"/>
  <c r="D27"/>
  <c r="E27"/>
  <c r="F27"/>
  <c r="D33"/>
  <c r="E33"/>
  <c r="C33"/>
  <c r="F33"/>
  <c r="R81"/>
  <c r="M39"/>
  <c r="M14"/>
  <c r="C5"/>
  <c r="D5"/>
  <c r="E5"/>
  <c r="F5"/>
  <c r="C98"/>
  <c r="D98"/>
  <c r="F98"/>
  <c r="E98"/>
  <c r="R67"/>
  <c r="M48"/>
  <c r="R85"/>
  <c r="F52"/>
  <c r="E52"/>
  <c r="D52"/>
  <c r="C52"/>
  <c r="M63"/>
  <c r="R93"/>
  <c r="F75"/>
  <c r="D75"/>
  <c r="E75"/>
  <c r="C75"/>
  <c r="R24"/>
  <c r="R12"/>
  <c r="M89"/>
  <c r="M72"/>
  <c r="E13"/>
  <c r="C13"/>
  <c r="D13"/>
  <c r="F13"/>
  <c r="M85"/>
  <c r="M13"/>
  <c r="F37"/>
  <c r="C37"/>
  <c r="D37"/>
  <c r="E37"/>
  <c r="R43"/>
  <c r="E62"/>
  <c r="D62"/>
  <c r="F62"/>
  <c r="C62"/>
  <c r="R84"/>
  <c r="D40"/>
  <c r="F40"/>
  <c r="E40"/>
  <c r="C40"/>
  <c r="F34"/>
  <c r="D34"/>
  <c r="C34"/>
  <c r="E34"/>
  <c r="R59"/>
  <c r="R70"/>
  <c r="R19"/>
  <c r="M50"/>
  <c r="M69"/>
  <c r="R56"/>
  <c r="M31"/>
  <c r="R14"/>
  <c r="M55"/>
  <c r="E95"/>
  <c r="D95"/>
  <c r="F95"/>
  <c r="C95"/>
  <c r="M68"/>
  <c r="M78"/>
  <c r="R83"/>
  <c r="M82"/>
  <c r="M29"/>
  <c r="R15"/>
  <c r="M24"/>
  <c r="R98"/>
  <c r="M59"/>
  <c r="R78"/>
  <c r="E12"/>
  <c r="C12"/>
  <c r="F12"/>
  <c r="D12"/>
  <c r="R64"/>
  <c r="F82"/>
  <c r="C82"/>
  <c r="D82"/>
  <c r="E82"/>
  <c r="R66"/>
  <c r="M93"/>
  <c r="M57"/>
  <c r="R68"/>
  <c r="R76"/>
  <c r="R62"/>
  <c r="C72"/>
  <c r="F72"/>
  <c r="E72"/>
  <c r="D72"/>
  <c r="R30"/>
  <c r="R79"/>
  <c r="J99"/>
  <c r="C4"/>
  <c r="D4"/>
  <c r="F4"/>
  <c r="E4"/>
  <c r="F24"/>
  <c r="C24"/>
  <c r="E24"/>
  <c r="D24"/>
  <c r="M71"/>
  <c r="M54"/>
  <c r="E36"/>
  <c r="F36"/>
  <c r="C36"/>
  <c r="D36"/>
  <c r="M40"/>
  <c r="R47"/>
  <c r="R80"/>
  <c r="R96"/>
  <c r="D69"/>
  <c r="E69"/>
  <c r="C69"/>
  <c r="F69"/>
  <c r="M15"/>
  <c r="R40"/>
  <c r="R32"/>
  <c r="M7"/>
  <c r="F93"/>
  <c r="E93"/>
  <c r="D93"/>
  <c r="C93"/>
  <c r="M56"/>
  <c r="R69"/>
  <c r="M88"/>
  <c r="M23"/>
  <c r="E60"/>
  <c r="D60"/>
  <c r="F60"/>
  <c r="C60"/>
  <c r="R3"/>
  <c r="N99"/>
  <c r="M44"/>
  <c r="M51"/>
  <c r="D61"/>
  <c r="E61"/>
  <c r="F61"/>
  <c r="C61"/>
  <c r="R31"/>
  <c r="R36"/>
  <c r="D90"/>
  <c r="C90"/>
  <c r="F90"/>
  <c r="E90"/>
  <c r="D3"/>
  <c r="E3"/>
  <c r="C3"/>
  <c r="F3"/>
  <c r="B99"/>
  <c r="M28"/>
  <c r="R86"/>
  <c r="M61"/>
  <c r="E59"/>
  <c r="C59"/>
  <c r="F59"/>
  <c r="D59"/>
  <c r="M11"/>
  <c r="M43"/>
  <c r="R46"/>
  <c r="R42"/>
  <c r="M98"/>
  <c r="F31"/>
  <c r="C31"/>
  <c r="E31"/>
  <c r="D31"/>
  <c r="M95"/>
  <c r="C11"/>
  <c r="E11"/>
  <c r="F11"/>
  <c r="D11"/>
  <c r="R20"/>
  <c r="M42"/>
  <c r="F66"/>
  <c r="E66"/>
  <c r="D66"/>
  <c r="C66"/>
  <c r="R65"/>
  <c r="M94"/>
  <c r="R60"/>
  <c r="F23"/>
  <c r="C23"/>
  <c r="D23"/>
  <c r="E23"/>
  <c r="E71"/>
  <c r="D71"/>
  <c r="C71"/>
  <c r="F71"/>
  <c r="R10"/>
  <c r="M77"/>
  <c r="R28"/>
  <c r="D17"/>
  <c r="F17"/>
  <c r="C17"/>
  <c r="E17"/>
  <c r="D25"/>
  <c r="F25"/>
  <c r="E25"/>
  <c r="C25"/>
  <c r="E7"/>
  <c r="C7"/>
  <c r="F7"/>
  <c r="D7"/>
  <c r="M3"/>
  <c r="I99"/>
  <c r="C35"/>
  <c r="F35"/>
  <c r="E35"/>
  <c r="D35"/>
  <c r="C51"/>
  <c r="F51"/>
  <c r="D51"/>
  <c r="E51"/>
  <c r="Q99"/>
  <c r="M87"/>
  <c r="D49"/>
  <c r="C49"/>
  <c r="E49"/>
  <c r="F49"/>
  <c r="K99"/>
  <c r="D74"/>
  <c r="E74"/>
  <c r="C74"/>
  <c r="F74"/>
  <c r="M86"/>
  <c r="M47"/>
  <c r="D89"/>
  <c r="E89"/>
  <c r="C89"/>
  <c r="F89"/>
  <c r="R17"/>
  <c r="F68"/>
  <c r="E68"/>
  <c r="C68"/>
  <c r="D68"/>
  <c r="M22"/>
  <c r="E97"/>
  <c r="F97"/>
  <c r="D97"/>
  <c r="C97"/>
  <c r="R5"/>
  <c r="R91"/>
  <c r="D96"/>
  <c r="F96"/>
  <c r="C96"/>
  <c r="E96"/>
  <c r="E88"/>
  <c r="F88"/>
  <c r="C88"/>
  <c r="D88"/>
  <c r="C77"/>
  <c r="D77"/>
  <c r="E77"/>
  <c r="F77"/>
  <c r="R58"/>
  <c r="M76"/>
  <c r="D15"/>
  <c r="F15"/>
  <c r="C15"/>
  <c r="E15"/>
  <c r="E57"/>
  <c r="D57"/>
  <c r="F57"/>
  <c r="C57"/>
  <c r="D79"/>
  <c r="E79"/>
  <c r="C79"/>
  <c r="F79"/>
  <c r="M32"/>
  <c r="R39"/>
  <c r="R48"/>
  <c r="M52"/>
  <c r="R29"/>
  <c r="F86"/>
  <c r="E86"/>
  <c r="D86"/>
  <c r="C86"/>
  <c r="M25"/>
  <c r="M27"/>
  <c r="D64"/>
  <c r="F64"/>
  <c r="C64"/>
  <c r="E64"/>
  <c r="M49"/>
  <c r="M53"/>
  <c r="E55"/>
  <c r="D55"/>
  <c r="C55"/>
  <c r="F55"/>
  <c r="M34"/>
  <c r="R11"/>
  <c r="R38"/>
  <c r="M10"/>
  <c r="R94"/>
  <c r="R87"/>
  <c r="C43"/>
  <c r="E43"/>
  <c r="D43"/>
  <c r="F43"/>
  <c r="M21"/>
  <c r="M17"/>
  <c r="E91"/>
  <c r="F91"/>
  <c r="D91"/>
  <c r="C91"/>
  <c r="M74"/>
  <c r="F9"/>
  <c r="C9"/>
  <c r="E9"/>
  <c r="D9"/>
  <c r="M66"/>
  <c r="H99"/>
  <c r="M67"/>
  <c r="L99"/>
  <c r="M83"/>
  <c r="M60"/>
  <c r="R33"/>
  <c r="E46"/>
  <c r="D46"/>
  <c r="C46"/>
  <c r="F46"/>
  <c r="C6"/>
  <c r="E6"/>
  <c r="F6"/>
  <c r="D6"/>
  <c r="M33"/>
  <c r="M18"/>
  <c r="R50"/>
  <c r="F45"/>
  <c r="C45"/>
  <c r="D45"/>
  <c r="E45"/>
  <c r="D94"/>
  <c r="C94"/>
  <c r="E94"/>
  <c r="F94"/>
  <c r="M35"/>
  <c r="M90"/>
  <c r="R35"/>
  <c r="C81"/>
  <c r="E81"/>
  <c r="D81"/>
  <c r="F81"/>
  <c r="E76"/>
  <c r="F76"/>
  <c r="C76"/>
  <c r="D76"/>
  <c r="R13"/>
  <c r="R71"/>
  <c r="C84"/>
  <c r="E84"/>
  <c r="F84"/>
  <c r="D84"/>
  <c r="D53"/>
  <c r="C53"/>
  <c r="F53"/>
  <c r="E53"/>
  <c r="M46"/>
  <c r="F85"/>
  <c r="D85"/>
  <c r="C85"/>
  <c r="E85"/>
  <c r="D44"/>
  <c r="F44"/>
  <c r="C44"/>
  <c r="E44"/>
  <c r="G99"/>
  <c r="M80"/>
  <c r="R54"/>
  <c r="R9"/>
  <c r="M38"/>
  <c r="M62"/>
  <c r="M65"/>
  <c r="D29"/>
  <c r="C29"/>
  <c r="E29"/>
  <c r="F29"/>
  <c r="C83"/>
  <c r="F83"/>
  <c r="E83"/>
  <c r="D83"/>
  <c r="F26"/>
  <c r="E26"/>
  <c r="C26"/>
  <c r="D26"/>
  <c r="R75"/>
  <c r="R45"/>
  <c r="M81"/>
  <c r="R25"/>
  <c r="F10"/>
  <c r="C10"/>
  <c r="D10"/>
  <c r="E10"/>
  <c r="M5"/>
  <c r="R7"/>
  <c r="R82"/>
  <c r="E20"/>
  <c r="D20"/>
  <c r="C20"/>
  <c r="F20"/>
  <c r="O99"/>
  <c r="R6"/>
  <c r="M20"/>
  <c r="F8"/>
  <c r="E8"/>
  <c r="C8"/>
  <c r="D8"/>
  <c r="M91"/>
  <c r="E39"/>
  <c r="C39"/>
  <c r="D39"/>
  <c r="F39"/>
  <c r="M45"/>
  <c r="R53"/>
  <c r="C16"/>
  <c r="E16"/>
  <c r="D16"/>
  <c r="F16"/>
  <c r="D92"/>
  <c r="F92"/>
  <c r="C92"/>
  <c r="E92"/>
  <c r="F22"/>
  <c r="D22"/>
  <c r="C22"/>
  <c r="E22"/>
  <c r="R16"/>
  <c r="D63"/>
  <c r="E63"/>
  <c r="C63"/>
  <c r="F63"/>
  <c r="M8"/>
  <c r="M75"/>
  <c r="D54"/>
  <c r="E54"/>
  <c r="C54"/>
  <c r="F54"/>
  <c r="E80"/>
  <c r="D80"/>
  <c r="F80"/>
  <c r="C80"/>
  <c r="R88"/>
  <c r="M92"/>
  <c r="D50"/>
  <c r="C50"/>
  <c r="F50"/>
  <c r="E50"/>
  <c r="D38"/>
  <c r="F38"/>
  <c r="E38"/>
  <c r="C38"/>
  <c r="M58"/>
  <c r="R72"/>
  <c r="M6"/>
  <c r="R34"/>
  <c r="E65"/>
  <c r="C65"/>
  <c r="F65"/>
  <c r="D65"/>
  <c r="M9"/>
  <c r="M73"/>
  <c r="D67"/>
  <c r="E67"/>
  <c r="C67"/>
  <c r="F67"/>
  <c r="R92"/>
  <c r="T24" i="73"/>
  <c r="R25"/>
  <c r="D25" i="29" s="1"/>
  <c r="Q25" i="73"/>
  <c r="D25" i="26" s="1"/>
  <c r="S25" i="73"/>
  <c r="D25" i="28" s="1"/>
  <c r="P25" i="73"/>
  <c r="D25" i="24" s="1"/>
  <c r="K23" i="65"/>
  <c r="F24"/>
  <c r="F23"/>
  <c r="M99" i="78" l="1"/>
  <c r="F99"/>
  <c r="C99"/>
  <c r="E99"/>
  <c r="R99"/>
  <c r="D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DH24" s="1"/>
  <c r="D24" i="40" s="1"/>
  <c r="BT24" i="5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AR27" i="54"/>
  <c r="DF27" s="1"/>
  <c r="B27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29"/>
  <c r="DD46"/>
  <c r="DD90"/>
  <c r="CW34"/>
  <c r="CW16"/>
  <c r="CP42"/>
  <c r="CP26"/>
  <c r="CB7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/>
  <c r="AG3" s="1"/>
  <c r="AD5"/>
  <c r="AG5" s="1"/>
  <c r="AD3" i="24"/>
  <c r="AG3" s="1"/>
  <c r="AD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O35" i="61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<sst xmlns="http://schemas.openxmlformats.org/spreadsheetml/2006/main" count="9487" uniqueCount="617">
  <si>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</si>
  <si>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</si>
  <si>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</si>
  <si>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</si>
  <si>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</si>
  <si>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</si>
  <si>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</si>
  <si>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</si>
  <si>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</si>
  <si>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</si>
  <si>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</si>
  <si>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</si>
  <si>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</si>
  <si>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</si>
  <si>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</si>
  <si>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</si>
  <si>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</si>
  <si>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</si>
  <si>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</si>
  <si>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</si>
  <si>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</si>
  <si>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</si>
  <si>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</si>
  <si>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</si>
  <si>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</si>
  <si>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</si>
  <si>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</si>
  <si>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</si>
  <si>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</si>
  <si>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</si>
  <si>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</si>
  <si>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</si>
  <si>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</si>
  <si>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</si>
  <si>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</si>
  <si>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</si>
  <si>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</si>
  <si>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</si>
  <si>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</si>
  <si>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</si>
  <si>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</si>
  <si>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</si>
  <si>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</si>
  <si>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</si>
  <si>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</si>
  <si>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</si>
  <si>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</si>
  <si>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</si>
  <si>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</si>
  <si>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</si>
  <si>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</si>
  <si>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</si>
  <si>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</si>
  <si>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</si>
  <si>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</si>
  <si>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</si>
  <si>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</si>
  <si>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</si>
  <si>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</si>
  <si>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</si>
  <si>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</si>
  <si>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</si>
  <si>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</si>
  <si>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</si>
  <si>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</si>
  <si>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</si>
  <si>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</si>
  <si>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</si>
  <si>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</si>
  <si>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</si>
  <si>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</si>
  <si>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</si>
  <si>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</si>
  <si>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</si>
  <si>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</si>
  <si>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</si>
  <si>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</si>
  <si>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</si>
  <si>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</si>
  <si>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</si>
  <si>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</si>
  <si>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</si>
  <si>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</si>
  <si>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</si>
  <si>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</si>
  <si>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</si>
  <si>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</si>
  <si>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</si>
  <si>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</si>
  <si>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</si>
  <si>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</si>
  <si>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</si>
  <si>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</si>
  <si>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</si>
  <si>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</si>
  <si>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</si>
  <si>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</si>
  <si>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</si>
  <si>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</si>
  <si>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</si>
  <si>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</si>
  <si>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</si>
  <si>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</si>
  <si>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</si>
  <si>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</si>
  <si>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</si>
  <si>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</si>
  <si>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</si>
  <si>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</si>
  <si>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</si>
  <si>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</si>
  <si>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</si>
  <si>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</si>
  <si>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</si>
  <si>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</si>
  <si>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</si>
  <si>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</si>
  <si>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</si>
  <si>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</si>
  <si>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</si>
  <si>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</si>
  <si>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</si>
  <si>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</si>
  <si>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</si>
  <si>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</si>
  <si>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</si>
  <si>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</si>
  <si>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</si>
  <si>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</si>
  <si>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</si>
  <si>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</si>
  <si>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</si>
  <si>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</si>
  <si>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</si>
  <si>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</si>
  <si>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</si>
  <si>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</si>
  <si>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</si>
  <si>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</si>
  <si>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</si>
  <si>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</si>
  <si>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</si>
  <si>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</si>
  <si>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</si>
  <si>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</si>
  <si>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</si>
  <si>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</si>
  <si>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</si>
  <si>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</si>
  <si>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</si>
  <si>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</si>
  <si>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</si>
  <si>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</si>
  <si>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</si>
  <si>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</si>
  <si>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</si>
  <si>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</si>
  <si>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</si>
  <si>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</si>
  <si>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</si>
  <si>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</si>
  <si>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</si>
  <si>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</si>
  <si>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</si>
  <si>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</si>
  <si>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</si>
  <si>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</si>
  <si>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</si>
  <si>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</si>
  <si>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</si>
  <si>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</si>
  <si>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</si>
  <si>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</si>
  <si>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</si>
  <si>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</si>
  <si>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</si>
  <si>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</si>
  <si>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</si>
  <si>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</si>
  <si>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</si>
  <si>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</si>
  <si>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</si>
  <si>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</si>
  <si>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</si>
  <si>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</si>
  <si>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</si>
  <si>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</si>
  <si>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</si>
  <si>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</si>
  <si>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</si>
  <si>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</si>
  <si>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</si>
  <si>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</si>
  <si>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</si>
  <si>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</si>
  <si>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</si>
  <si>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</si>
  <si>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</si>
  <si>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</si>
  <si>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</si>
  <si>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</si>
  <si>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</si>
  <si>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</si>
  <si>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</si>
  <si>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</si>
  <si>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</si>
  <si>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</si>
  <si>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</si>
  <si>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</si>
  <si>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</si>
  <si>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</si>
  <si>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</si>
  <si>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</si>
  <si>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</si>
  <si>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</si>
  <si>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</si>
  <si>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</si>
  <si>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</si>
  <si>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</si>
  <si>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</si>
  <si>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</si>
  <si>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</si>
  <si>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</si>
  <si>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</si>
  <si>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</si>
  <si>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</si>
  <si>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</si>
  <si>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</si>
  <si>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</si>
  <si>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</si>
  <si>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</si>
  <si>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</si>
  <si>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</si>
  <si>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</si>
  <si>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</si>
  <si>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</si>
  <si>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</si>
  <si>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</si>
  <si>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</si>
  <si>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</si>
  <si>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</si>
  <si>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</si>
  <si>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</si>
  <si>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</si>
  <si>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</si>
  <si>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</si>
  <si>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</si>
  <si>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</si>
  <si>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</si>
  <si>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</si>
  <si>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</si>
  <si>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</si>
  <si>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</si>
  <si>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</si>
  <si>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</si>
  <si>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</si>
  <si>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</si>
  <si>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</si>
  <si>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</si>
  <si>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</si>
  <si>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</si>
  <si>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</si>
  <si>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</si>
  <si>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</si>
  <si>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</si>
  <si>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</si>
  <si>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</si>
  <si>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</si>
  <si>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</si>
  <si>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</si>
  <si>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</si>
  <si>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</si>
  <si>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</si>
  <si>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</si>
  <si>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</si>
  <si>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</si>
  <si>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</si>
  <si>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</si>
  <si>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</si>
  <si>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</si>
  <si>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</si>
  <si>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</si>
  <si>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</si>
  <si>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</si>
  <si>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</si>
  <si>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</si>
  <si>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</si>
  <si>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</si>
  <si>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</si>
  <si>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</si>
  <si>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</si>
  <si>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</si>
  <si>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</si>
  <si>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</si>
  <si>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</si>
  <si>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</si>
  <si>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</si>
  <si>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</si>
  <si>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</si>
  <si>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</si>
  <si>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</si>
  <si>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</si>
  <si>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</si>
  <si>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</si>
  <si>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</si>
  <si>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</si>
  <si>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</si>
  <si>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</si>
  <si>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</si>
  <si>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</si>
  <si>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</si>
  <si>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</si>
  <si>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</si>
  <si>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</si>
  <si>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</si>
  <si>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</si>
  <si>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</si>
  <si>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</si>
  <si>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</si>
  <si>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</si>
  <si>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</si>
  <si>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</si>
  <si>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</si>
  <si>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</si>
  <si>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</si>
  <si>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</si>
  <si>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</si>
  <si>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</si>
  <si>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</si>
  <si>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</si>
  <si>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</si>
  <si>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</si>
  <si>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</si>
  <si>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</si>
  <si>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</si>
  <si>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</si>
  <si>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</si>
  <si>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</si>
  <si>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</si>
  <si>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</si>
  <si>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</si>
  <si>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</si>
  <si>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</si>
  <si>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</si>
  <si>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</si>
  <si>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</si>
  <si>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</si>
  <si>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</si>
  <si>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</si>
  <si>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</si>
  <si>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</si>
  <si>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</si>
  <si>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</si>
  <si>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</si>
  <si>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</si>
  <si>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</si>
  <si>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</si>
  <si>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</si>
  <si>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</si>
  <si>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</si>
  <si>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</si>
  <si>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</si>
  <si>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</si>
  <si>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</si>
  <si>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</si>
  <si>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</si>
  <si>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</si>
  <si>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</si>
  <si>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</si>
  <si>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</si>
  <si>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</si>
  <si>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</si>
  <si>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</si>
  <si>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</si>
  <si>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</si>
  <si>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</si>
  <si>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</si>
  <si>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</si>
  <si>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</si>
  <si>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</si>
  <si>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</si>
  <si>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</si>
  <si>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</si>
  <si>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</si>
  <si>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</si>
  <si>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</si>
  <si>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</si>
  <si>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</si>
  <si>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</si>
  <si>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</si>
  <si>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</si>
  <si>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</si>
  <si>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</si>
  <si>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</si>
  <si>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</si>
  <si>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</si>
  <si>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</si>
  <si>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</si>
  <si>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</si>
  <si>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</si>
  <si>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</si>
  <si>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</si>
  <si>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</si>
  <si>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</si>
  <si>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</si>
  <si>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</si>
  <si>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</si>
  <si>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</si>
  <si>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</si>
  <si>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</si>
  <si>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</si>
  <si>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</si>
  <si>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</si>
  <si>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</si>
  <si>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</si>
  <si>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</si>
  <si>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</si>
  <si>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</si>
  <si>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</si>
  <si>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</si>
  <si>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</si>
  <si>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</si>
  <si>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</si>
  <si>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</si>
  <si>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</si>
  <si>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</si>
  <si>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</si>
  <si>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</si>
  <si>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</si>
  <si>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</si>
  <si>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</si>
  <si>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</si>
  <si>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</si>
  <si>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</si>
  <si>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</si>
  <si>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</si>
  <si>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</si>
  <si>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</si>
  <si>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</si>
  <si>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</si>
  <si>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</si>
  <si>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</si>
  <si>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</si>
  <si>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</si>
  <si>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</si>
  <si>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</si>
  <si>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</si>
  <si>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</si>
  <si>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</si>
  <si>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</si>
  <si>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</si>
  <si>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</si>
  <si>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</si>
  <si>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</si>
  <si>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</si>
  <si>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</si>
  <si>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</si>
  <si>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</si>
  <si>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</si>
  <si>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</si>
  <si>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</si>
  <si>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</si>
  <si>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</si>
  <si>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</si>
  <si>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</si>
  <si>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</si>
  <si>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</si>
  <si>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</si>
  <si>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</si>
  <si>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</si>
  <si>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</si>
  <si>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</si>
  <si>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</si>
  <si>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</si>
  <si>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</si>
  <si>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</si>
  <si>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</si>
  <si>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</si>
  <si>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</si>
  <si>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</si>
  <si>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</si>
  <si>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</si>
  <si>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</si>
  <si>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</si>
  <si>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</si>
  <si>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</si>
  <si>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</si>
  <si>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</si>
  <si>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</si>
  <si>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</si>
  <si>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</si>
  <si>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</si>
  <si>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</si>
  <si>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</si>
  <si>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</si>
  <si>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</si>
  <si>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</si>
  <si>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</si>
  <si>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</si>
  <si>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</si>
  <si>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</si>
  <si>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</si>
  <si>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</si>
  <si>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</si>
  <si>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</si>
  <si>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</si>
  <si>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</si>
  <si>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</si>
  <si>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</si>
  <si>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</si>
  <si>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</si>
  <si>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</si>
  <si>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</si>
  <si>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</si>
  <si>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</si>
  <si>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</si>
  <si>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</si>
  <si>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</si>
  <si>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</si>
  <si>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</si>
  <si>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</si>
  <si>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</si>
  <si>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</si>
  <si>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</si>
  <si>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</si>
  <si>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</si>
  <si>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</si>
  <si>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</si>
  <si>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</si>
  <si>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</si>
  <si>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</si>
  <si>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</si>
  <si>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</si>
  <si>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62IS2024/05/17</t>
  </si>
  <si>
    <t>GBHHPL</t>
  </si>
  <si>
    <t>NR/2024/19245/A/15086</t>
  </si>
  <si>
    <t>RUVNL</t>
  </si>
  <si>
    <t>NR/2024/19121/A/15317</t>
  </si>
  <si>
    <t>KAMENG</t>
  </si>
  <si>
    <t>NR/2024/19441/C</t>
  </si>
  <si>
    <t>DGEN</t>
  </si>
  <si>
    <t>NR/2024/19444/C</t>
  </si>
  <si>
    <t>SAKTHISUGARSLTD</t>
  </si>
  <si>
    <t>NR/2024/18936/A/14967</t>
  </si>
  <si>
    <t>NR/2024/19337/A/15083</t>
  </si>
  <si>
    <t>JPL_DHULE</t>
  </si>
  <si>
    <t>NR/2024/18996/A/15540</t>
  </si>
  <si>
    <t>NR/2024/19454/C</t>
  </si>
  <si>
    <t>SINGOLI</t>
  </si>
  <si>
    <t>NR/2024/19462/C</t>
  </si>
  <si>
    <t>FACORPOWER</t>
  </si>
  <si>
    <t>NR/2024/18976/A/14976</t>
  </si>
  <si>
    <t>Nagaland_Ben</t>
  </si>
  <si>
    <t>NR/2024/18919/A/15519</t>
  </si>
  <si>
    <t>VSL</t>
  </si>
  <si>
    <t>NR/2024/19075/A/15028</t>
  </si>
  <si>
    <t>SWPL</t>
  </si>
  <si>
    <t>NR/2024/19115/A/15066</t>
  </si>
  <si>
    <t>SOLAPUR_SOLAR</t>
  </si>
  <si>
    <t>NR/2024/19440/C</t>
  </si>
  <si>
    <t>EDWPCL12</t>
  </si>
  <si>
    <t>UPPCL</t>
  </si>
  <si>
    <t>NR/2024/19143/A/15062</t>
  </si>
  <si>
    <t>ITCWIND</t>
  </si>
  <si>
    <t>NR/2024/18986/A/14996</t>
  </si>
  <si>
    <t>MBMP</t>
  </si>
  <si>
    <t>NR/2024/19043/A/15041</t>
  </si>
  <si>
    <t>JHABUA_IPP</t>
  </si>
  <si>
    <t>NR/2024/19030/A/15049</t>
  </si>
  <si>
    <t>SUGEN_GUVNL</t>
  </si>
  <si>
    <t>NR/2024/19445/C</t>
  </si>
  <si>
    <t>NR/2024/19172/A/15668</t>
  </si>
  <si>
    <t>NR/2024/19290/A/15667</t>
  </si>
  <si>
    <t>NR/2024/19024/A/15091</t>
  </si>
  <si>
    <t>MEENAKSHI</t>
  </si>
  <si>
    <t>NR/2024/18977/A/14977</t>
  </si>
  <si>
    <t>BIRLACARBONTN</t>
  </si>
  <si>
    <t>NR/2024/18978/A/14978</t>
  </si>
  <si>
    <t>NR/2024/18855/A/15319</t>
  </si>
  <si>
    <t>SAKTHISUGARS_ELMTN</t>
  </si>
  <si>
    <t>NR/2024/18935/A/14966</t>
  </si>
  <si>
    <t>SAKTHISUGRAR_TN</t>
  </si>
  <si>
    <t>NR/2024/18934/A/14965</t>
  </si>
  <si>
    <t>CHANJUII</t>
  </si>
  <si>
    <t>NR/01042024/30062024/NOC/HPSLDC/NR/2024/41758</t>
  </si>
  <si>
    <t>NR/01052024/31052024/IEX_240416_00120_1</t>
  </si>
  <si>
    <t>MPL</t>
  </si>
  <si>
    <t>NR/01102023/23072042/L_NR_2012_04</t>
  </si>
  <si>
    <t>NR/01052024/31052024/IEX-240324-06625_1</t>
  </si>
  <si>
    <t>SKS Raigarh</t>
  </si>
  <si>
    <t>NR/17052024/17052024/IEX_240516_00570</t>
  </si>
  <si>
    <t>NR/01052024/31052024/DC20240501NR23726</t>
  </si>
  <si>
    <t>NR/01052024/31052024/DC20240501NR23728</t>
  </si>
  <si>
    <t>NAVABHARATVL</t>
  </si>
  <si>
    <t>NR/16042024/31052024/IEX_240323_06618</t>
  </si>
  <si>
    <t>NR/01052024/31052024/IEX-240323-06617_1</t>
  </si>
  <si>
    <t>NR/01052024/31052024/DC20240501NR23727</t>
  </si>
  <si>
    <t>NR/01052024/31052024/M20240501NR23406</t>
  </si>
  <si>
    <t>NR/01052024/31052024/MC120240501NR23436</t>
  </si>
  <si>
    <t>DELHI</t>
  </si>
  <si>
    <t>NR/01102023/25122043/GNA_MEJA_DELHI</t>
  </si>
  <si>
    <t>NR/01052024/31052024/DC20240501NR23735</t>
  </si>
  <si>
    <t>NR/01052024/31052024/2-R1</t>
  </si>
  <si>
    <t>DBPL</t>
  </si>
  <si>
    <t>NR/17052024/17052024/DD20240517NR24470</t>
  </si>
  <si>
    <t>NR/01052024/31052024/IEX_240415_00115_1</t>
  </si>
  <si>
    <t>SBSRPC11PL_BKN</t>
  </si>
  <si>
    <t>NR/01102023/02012046/L_NR_2021_17</t>
  </si>
  <si>
    <t>JITPL</t>
  </si>
  <si>
    <t>NR/01052024/31052024/NDMC/D-37/EE(Power)/2024</t>
  </si>
  <si>
    <t>UPPCL-EDWPCL12</t>
  </si>
  <si>
    <t>DELHI-MEJA</t>
  </si>
  <si>
    <t>BAWANA_RLNG</t>
  </si>
  <si>
    <t>VAE_NR</t>
  </si>
  <si>
    <t>IPGCL</t>
  </si>
  <si>
    <t>PPCL_CCPP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</si>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</sst>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27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834.49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829.49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794.49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744.49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784.49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714.49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714.49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614.49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374.49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270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270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203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203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203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203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203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203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203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203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203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203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203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203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203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203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203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203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203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203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203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203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203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203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203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158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158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158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158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158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158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158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158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158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158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158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158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158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158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158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158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158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158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158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158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158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158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190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185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185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211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272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280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275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286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427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429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424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430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416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262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272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246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262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369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338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391.37799999999999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446.38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451.37799999999999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451.37799999999999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465.37799999999999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506.37799999999999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551.37800000000004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559.37800000000004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629.37800000000004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679.37800000000004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801.37800000000004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852.38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911.37800000000004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911.37800000000004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920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920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920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920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920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45429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204">
        <v>45436.60833333333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45429</v>
      </c>
      <c r="B1" s="217" t="s">
        <v>434</v>
      </c>
      <c r="C1" s="213"/>
      <c r="D1" s="215" t="s">
        <v>293</v>
      </c>
      <c r="E1" s="215"/>
      <c r="F1" s="215"/>
      <c r="G1" s="215"/>
      <c r="H1" s="216"/>
      <c r="I1" s="218" t="s">
        <v>435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7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26.81</v>
      </c>
      <c r="C3" s="202">
        <v>26.81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11.185131999999999</v>
      </c>
      <c r="J3" s="21">
        <f>C3*E3/100</f>
        <v>6.2547729999999993</v>
      </c>
      <c r="K3" s="21">
        <f>C3*F3/100</f>
        <v>8.0671289999999996</v>
      </c>
      <c r="L3" s="21">
        <f>C3*G3/100</f>
        <v>1.3029660000000001</v>
      </c>
      <c r="M3" s="156">
        <f>SUM(I3:L3)</f>
        <v>26.81</v>
      </c>
      <c r="N3" s="22"/>
      <c r="P3" s="37">
        <f t="shared" ref="P3:P34" si="1">I3</f>
        <v>11.185131999999999</v>
      </c>
      <c r="Q3" s="37">
        <f t="shared" ref="Q3:Q34" si="2">J3</f>
        <v>6.2547729999999993</v>
      </c>
      <c r="R3" s="37">
        <f t="shared" ref="R3:R34" si="3">K3</f>
        <v>8.0671289999999996</v>
      </c>
      <c r="S3" s="37">
        <f t="shared" ref="S3:S34" si="4">L3</f>
        <v>1.3029660000000001</v>
      </c>
      <c r="T3" s="37">
        <f>SUM(P3:S3)</f>
        <v>26.81</v>
      </c>
    </row>
    <row r="4" spans="1:20">
      <c r="A4" s="8" t="s">
        <v>46</v>
      </c>
      <c r="B4" s="202">
        <v>26.81</v>
      </c>
      <c r="C4" s="202">
        <v>26.81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11.185131999999999</v>
      </c>
      <c r="J4" s="21">
        <f t="shared" ref="J4:J67" si="6">C4*E4/100</f>
        <v>6.2547729999999993</v>
      </c>
      <c r="K4" s="21">
        <f t="shared" ref="K4:K67" si="7">C4*F4/100</f>
        <v>8.0671289999999996</v>
      </c>
      <c r="L4" s="21">
        <f t="shared" ref="L4:L67" si="8">C4*G4/100</f>
        <v>1.3029660000000001</v>
      </c>
      <c r="M4" s="157">
        <f t="shared" ref="M4:M67" si="9">SUM(I4:L4)</f>
        <v>26.81</v>
      </c>
      <c r="N4" s="22"/>
      <c r="P4" s="37">
        <f t="shared" si="1"/>
        <v>11.185131999999999</v>
      </c>
      <c r="Q4" s="37">
        <f t="shared" si="2"/>
        <v>6.2547729999999993</v>
      </c>
      <c r="R4" s="37">
        <f t="shared" si="3"/>
        <v>8.0671289999999996</v>
      </c>
      <c r="S4" s="37">
        <f t="shared" si="4"/>
        <v>1.3029660000000001</v>
      </c>
      <c r="T4" s="37">
        <f t="shared" ref="T4:T67" si="10">SUM(P4:S4)</f>
        <v>26.81</v>
      </c>
    </row>
    <row r="5" spans="1:20">
      <c r="A5" s="8" t="s">
        <v>47</v>
      </c>
      <c r="B5" s="202">
        <v>26.81</v>
      </c>
      <c r="C5" s="202">
        <v>26.81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11.185131999999999</v>
      </c>
      <c r="J5" s="21">
        <f t="shared" si="6"/>
        <v>6.2547729999999993</v>
      </c>
      <c r="K5" s="21">
        <f t="shared" si="7"/>
        <v>8.0671289999999996</v>
      </c>
      <c r="L5" s="21">
        <f t="shared" si="8"/>
        <v>1.3029660000000001</v>
      </c>
      <c r="M5" s="157">
        <f t="shared" si="9"/>
        <v>26.81</v>
      </c>
      <c r="N5" s="22"/>
      <c r="P5" s="37">
        <f t="shared" si="1"/>
        <v>11.185131999999999</v>
      </c>
      <c r="Q5" s="37">
        <f t="shared" si="2"/>
        <v>6.2547729999999993</v>
      </c>
      <c r="R5" s="37">
        <f t="shared" si="3"/>
        <v>8.0671289999999996</v>
      </c>
      <c r="S5" s="37">
        <f t="shared" si="4"/>
        <v>1.3029660000000001</v>
      </c>
      <c r="T5" s="37">
        <f t="shared" si="10"/>
        <v>26.81</v>
      </c>
    </row>
    <row r="6" spans="1:20">
      <c r="A6" s="8" t="s">
        <v>48</v>
      </c>
      <c r="B6" s="202">
        <v>26.81</v>
      </c>
      <c r="C6" s="202">
        <v>26.81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11.185131999999999</v>
      </c>
      <c r="J6" s="21">
        <f t="shared" si="6"/>
        <v>6.2547729999999993</v>
      </c>
      <c r="K6" s="21">
        <f t="shared" si="7"/>
        <v>8.0671289999999996</v>
      </c>
      <c r="L6" s="21">
        <f t="shared" si="8"/>
        <v>1.3029660000000001</v>
      </c>
      <c r="M6" s="157">
        <f t="shared" si="9"/>
        <v>26.81</v>
      </c>
      <c r="N6" s="22"/>
      <c r="P6" s="37">
        <f t="shared" si="1"/>
        <v>11.185131999999999</v>
      </c>
      <c r="Q6" s="37">
        <f t="shared" si="2"/>
        <v>6.2547729999999993</v>
      </c>
      <c r="R6" s="37">
        <f t="shared" si="3"/>
        <v>8.0671289999999996</v>
      </c>
      <c r="S6" s="37">
        <f t="shared" si="4"/>
        <v>1.3029660000000001</v>
      </c>
      <c r="T6" s="37">
        <f t="shared" si="10"/>
        <v>26.81</v>
      </c>
    </row>
    <row r="7" spans="1:20">
      <c r="A7" s="8" t="s">
        <v>49</v>
      </c>
      <c r="B7" s="202">
        <v>26.81</v>
      </c>
      <c r="C7" s="202">
        <v>26.81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11.185131999999999</v>
      </c>
      <c r="J7" s="21">
        <f t="shared" si="6"/>
        <v>6.2547729999999993</v>
      </c>
      <c r="K7" s="21">
        <f t="shared" si="7"/>
        <v>8.0671289999999996</v>
      </c>
      <c r="L7" s="21">
        <f t="shared" si="8"/>
        <v>1.3029660000000001</v>
      </c>
      <c r="M7" s="157">
        <f t="shared" si="9"/>
        <v>26.81</v>
      </c>
      <c r="N7" s="22"/>
      <c r="P7" s="37">
        <f t="shared" si="1"/>
        <v>11.185131999999999</v>
      </c>
      <c r="Q7" s="37">
        <f t="shared" si="2"/>
        <v>6.2547729999999993</v>
      </c>
      <c r="R7" s="37">
        <f t="shared" si="3"/>
        <v>8.0671289999999996</v>
      </c>
      <c r="S7" s="37">
        <f t="shared" si="4"/>
        <v>1.3029660000000001</v>
      </c>
      <c r="T7" s="37">
        <f t="shared" si="10"/>
        <v>26.81</v>
      </c>
    </row>
    <row r="8" spans="1:20">
      <c r="A8" s="8" t="s">
        <v>50</v>
      </c>
      <c r="B8" s="202">
        <v>26.81</v>
      </c>
      <c r="C8" s="202">
        <v>26.81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11.185131999999999</v>
      </c>
      <c r="J8" s="21">
        <f t="shared" si="6"/>
        <v>6.2547729999999993</v>
      </c>
      <c r="K8" s="21">
        <f t="shared" si="7"/>
        <v>8.0671289999999996</v>
      </c>
      <c r="L8" s="21">
        <f t="shared" si="8"/>
        <v>1.3029660000000001</v>
      </c>
      <c r="M8" s="157">
        <f t="shared" si="9"/>
        <v>26.81</v>
      </c>
      <c r="N8" s="22"/>
      <c r="P8" s="37">
        <f t="shared" si="1"/>
        <v>11.185131999999999</v>
      </c>
      <c r="Q8" s="37">
        <f t="shared" si="2"/>
        <v>6.2547729999999993</v>
      </c>
      <c r="R8" s="37">
        <f t="shared" si="3"/>
        <v>8.0671289999999996</v>
      </c>
      <c r="S8" s="37">
        <f t="shared" si="4"/>
        <v>1.3029660000000001</v>
      </c>
      <c r="T8" s="37">
        <f t="shared" si="10"/>
        <v>26.81</v>
      </c>
    </row>
    <row r="9" spans="1:20">
      <c r="A9" s="8" t="s">
        <v>51</v>
      </c>
      <c r="B9" s="202">
        <v>26.81</v>
      </c>
      <c r="C9" s="202">
        <v>26.81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11.185131999999999</v>
      </c>
      <c r="J9" s="21">
        <f t="shared" si="6"/>
        <v>6.2547729999999993</v>
      </c>
      <c r="K9" s="21">
        <f t="shared" si="7"/>
        <v>8.0671289999999996</v>
      </c>
      <c r="L9" s="21">
        <f t="shared" si="8"/>
        <v>1.3029660000000001</v>
      </c>
      <c r="M9" s="157">
        <f t="shared" si="9"/>
        <v>26.81</v>
      </c>
      <c r="N9" s="22"/>
      <c r="P9" s="37">
        <f t="shared" si="1"/>
        <v>11.185131999999999</v>
      </c>
      <c r="Q9" s="37">
        <f t="shared" si="2"/>
        <v>6.2547729999999993</v>
      </c>
      <c r="R9" s="37">
        <f t="shared" si="3"/>
        <v>8.0671289999999996</v>
      </c>
      <c r="S9" s="37">
        <f t="shared" si="4"/>
        <v>1.3029660000000001</v>
      </c>
      <c r="T9" s="37">
        <f t="shared" si="10"/>
        <v>26.81</v>
      </c>
    </row>
    <row r="10" spans="1:20">
      <c r="A10" s="8" t="s">
        <v>52</v>
      </c>
      <c r="B10" s="202">
        <v>26.81</v>
      </c>
      <c r="C10" s="202">
        <v>26.81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11.185131999999999</v>
      </c>
      <c r="J10" s="21">
        <f t="shared" si="6"/>
        <v>6.2547729999999993</v>
      </c>
      <c r="K10" s="21">
        <f t="shared" si="7"/>
        <v>8.0671289999999996</v>
      </c>
      <c r="L10" s="21">
        <f t="shared" si="8"/>
        <v>1.3029660000000001</v>
      </c>
      <c r="M10" s="157">
        <f t="shared" si="9"/>
        <v>26.81</v>
      </c>
      <c r="N10" s="22"/>
      <c r="P10" s="37">
        <f t="shared" si="1"/>
        <v>11.185131999999999</v>
      </c>
      <c r="Q10" s="37">
        <f t="shared" si="2"/>
        <v>6.2547729999999993</v>
      </c>
      <c r="R10" s="37">
        <f t="shared" si="3"/>
        <v>8.0671289999999996</v>
      </c>
      <c r="S10" s="37">
        <f t="shared" si="4"/>
        <v>1.3029660000000001</v>
      </c>
      <c r="T10" s="37">
        <f t="shared" si="10"/>
        <v>26.81</v>
      </c>
    </row>
    <row r="11" spans="1:20">
      <c r="A11" s="8" t="s">
        <v>53</v>
      </c>
      <c r="B11" s="202">
        <v>26.81</v>
      </c>
      <c r="C11" s="202">
        <v>26.81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11.185131999999999</v>
      </c>
      <c r="J11" s="21">
        <f t="shared" si="6"/>
        <v>6.2547729999999993</v>
      </c>
      <c r="K11" s="21">
        <f t="shared" si="7"/>
        <v>8.0671289999999996</v>
      </c>
      <c r="L11" s="21">
        <f t="shared" si="8"/>
        <v>1.3029660000000001</v>
      </c>
      <c r="M11" s="157">
        <f t="shared" si="9"/>
        <v>26.81</v>
      </c>
      <c r="N11" s="22"/>
      <c r="P11" s="37">
        <f t="shared" si="1"/>
        <v>11.185131999999999</v>
      </c>
      <c r="Q11" s="37">
        <f t="shared" si="2"/>
        <v>6.2547729999999993</v>
      </c>
      <c r="R11" s="37">
        <f t="shared" si="3"/>
        <v>8.0671289999999996</v>
      </c>
      <c r="S11" s="37">
        <f t="shared" si="4"/>
        <v>1.3029660000000001</v>
      </c>
      <c r="T11" s="37">
        <f t="shared" si="10"/>
        <v>26.81</v>
      </c>
    </row>
    <row r="12" spans="1:20">
      <c r="A12" s="8" t="s">
        <v>54</v>
      </c>
      <c r="B12" s="202">
        <v>26.81</v>
      </c>
      <c r="C12" s="202">
        <v>26.81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11.185131999999999</v>
      </c>
      <c r="J12" s="21">
        <f t="shared" si="6"/>
        <v>6.2547729999999993</v>
      </c>
      <c r="K12" s="21">
        <f t="shared" si="7"/>
        <v>8.0671289999999996</v>
      </c>
      <c r="L12" s="21">
        <f t="shared" si="8"/>
        <v>1.3029660000000001</v>
      </c>
      <c r="M12" s="157">
        <f t="shared" si="9"/>
        <v>26.81</v>
      </c>
      <c r="N12" s="22"/>
      <c r="P12" s="37">
        <f t="shared" si="1"/>
        <v>11.185131999999999</v>
      </c>
      <c r="Q12" s="37">
        <f t="shared" si="2"/>
        <v>6.2547729999999993</v>
      </c>
      <c r="R12" s="37">
        <f t="shared" si="3"/>
        <v>8.0671289999999996</v>
      </c>
      <c r="S12" s="37">
        <f t="shared" si="4"/>
        <v>1.3029660000000001</v>
      </c>
      <c r="T12" s="37">
        <f t="shared" si="10"/>
        <v>26.81</v>
      </c>
    </row>
    <row r="13" spans="1:20">
      <c r="A13" s="8" t="s">
        <v>55</v>
      </c>
      <c r="B13" s="202">
        <v>26.81</v>
      </c>
      <c r="C13" s="202">
        <v>26.81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11.185131999999999</v>
      </c>
      <c r="J13" s="21">
        <f t="shared" si="6"/>
        <v>6.2547729999999993</v>
      </c>
      <c r="K13" s="21">
        <f t="shared" si="7"/>
        <v>8.0671289999999996</v>
      </c>
      <c r="L13" s="21">
        <f t="shared" si="8"/>
        <v>1.3029660000000001</v>
      </c>
      <c r="M13" s="157">
        <f t="shared" si="9"/>
        <v>26.81</v>
      </c>
      <c r="N13" s="22"/>
      <c r="P13" s="37">
        <f t="shared" si="1"/>
        <v>11.185131999999999</v>
      </c>
      <c r="Q13" s="37">
        <f t="shared" si="2"/>
        <v>6.2547729999999993</v>
      </c>
      <c r="R13" s="37">
        <f t="shared" si="3"/>
        <v>8.0671289999999996</v>
      </c>
      <c r="S13" s="37">
        <f t="shared" si="4"/>
        <v>1.3029660000000001</v>
      </c>
      <c r="T13" s="37">
        <f t="shared" si="10"/>
        <v>26.81</v>
      </c>
    </row>
    <row r="14" spans="1:20">
      <c r="A14" s="8" t="s">
        <v>56</v>
      </c>
      <c r="B14" s="202">
        <v>26.81</v>
      </c>
      <c r="C14" s="202">
        <v>26.81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11.185131999999999</v>
      </c>
      <c r="J14" s="21">
        <f t="shared" si="6"/>
        <v>6.2547729999999993</v>
      </c>
      <c r="K14" s="21">
        <f t="shared" si="7"/>
        <v>8.0671289999999996</v>
      </c>
      <c r="L14" s="21">
        <f t="shared" si="8"/>
        <v>1.3029660000000001</v>
      </c>
      <c r="M14" s="157">
        <f t="shared" si="9"/>
        <v>26.81</v>
      </c>
      <c r="N14" s="22"/>
      <c r="P14" s="37">
        <f t="shared" si="1"/>
        <v>11.185131999999999</v>
      </c>
      <c r="Q14" s="37">
        <f t="shared" si="2"/>
        <v>6.2547729999999993</v>
      </c>
      <c r="R14" s="37">
        <f t="shared" si="3"/>
        <v>8.0671289999999996</v>
      </c>
      <c r="S14" s="37">
        <f t="shared" si="4"/>
        <v>1.3029660000000001</v>
      </c>
      <c r="T14" s="37">
        <f t="shared" si="10"/>
        <v>26.81</v>
      </c>
    </row>
    <row r="15" spans="1:20">
      <c r="A15" s="8" t="s">
        <v>57</v>
      </c>
      <c r="B15" s="202">
        <v>26.81</v>
      </c>
      <c r="C15" s="202">
        <v>26.81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11.185131999999999</v>
      </c>
      <c r="J15" s="21">
        <f t="shared" si="6"/>
        <v>6.2547729999999993</v>
      </c>
      <c r="K15" s="21">
        <f t="shared" si="7"/>
        <v>8.0671289999999996</v>
      </c>
      <c r="L15" s="21">
        <f t="shared" si="8"/>
        <v>1.3029660000000001</v>
      </c>
      <c r="M15" s="157">
        <f t="shared" si="9"/>
        <v>26.81</v>
      </c>
      <c r="N15" s="22"/>
      <c r="P15" s="37">
        <f t="shared" si="1"/>
        <v>11.185131999999999</v>
      </c>
      <c r="Q15" s="37">
        <f t="shared" si="2"/>
        <v>6.2547729999999993</v>
      </c>
      <c r="R15" s="37">
        <f t="shared" si="3"/>
        <v>8.0671289999999996</v>
      </c>
      <c r="S15" s="37">
        <f t="shared" si="4"/>
        <v>1.3029660000000001</v>
      </c>
      <c r="T15" s="37">
        <f t="shared" si="10"/>
        <v>26.81</v>
      </c>
    </row>
    <row r="16" spans="1:20">
      <c r="A16" s="8" t="s">
        <v>58</v>
      </c>
      <c r="B16" s="202">
        <v>26.81</v>
      </c>
      <c r="C16" s="202">
        <v>26.81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11.185131999999999</v>
      </c>
      <c r="J16" s="21">
        <f t="shared" si="6"/>
        <v>6.2547729999999993</v>
      </c>
      <c r="K16" s="21">
        <f t="shared" si="7"/>
        <v>8.0671289999999996</v>
      </c>
      <c r="L16" s="21">
        <f t="shared" si="8"/>
        <v>1.3029660000000001</v>
      </c>
      <c r="M16" s="157">
        <f t="shared" si="9"/>
        <v>26.81</v>
      </c>
      <c r="N16" s="22"/>
      <c r="P16" s="37">
        <f t="shared" si="1"/>
        <v>11.185131999999999</v>
      </c>
      <c r="Q16" s="37">
        <f t="shared" si="2"/>
        <v>6.2547729999999993</v>
      </c>
      <c r="R16" s="37">
        <f t="shared" si="3"/>
        <v>8.0671289999999996</v>
      </c>
      <c r="S16" s="37">
        <f t="shared" si="4"/>
        <v>1.3029660000000001</v>
      </c>
      <c r="T16" s="37">
        <f t="shared" si="10"/>
        <v>26.81</v>
      </c>
    </row>
    <row r="17" spans="1:20">
      <c r="A17" s="8" t="s">
        <v>59</v>
      </c>
      <c r="B17" s="202">
        <v>26.81</v>
      </c>
      <c r="C17" s="202">
        <v>26.81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11.185131999999999</v>
      </c>
      <c r="J17" s="21">
        <f t="shared" si="6"/>
        <v>6.2547729999999993</v>
      </c>
      <c r="K17" s="21">
        <f t="shared" si="7"/>
        <v>8.0671289999999996</v>
      </c>
      <c r="L17" s="21">
        <f t="shared" si="8"/>
        <v>1.3029660000000001</v>
      </c>
      <c r="M17" s="157">
        <f t="shared" si="9"/>
        <v>26.81</v>
      </c>
      <c r="N17" s="22"/>
      <c r="P17" s="37">
        <f t="shared" si="1"/>
        <v>11.185131999999999</v>
      </c>
      <c r="Q17" s="37">
        <f t="shared" si="2"/>
        <v>6.2547729999999993</v>
      </c>
      <c r="R17" s="37">
        <f t="shared" si="3"/>
        <v>8.0671289999999996</v>
      </c>
      <c r="S17" s="37">
        <f t="shared" si="4"/>
        <v>1.3029660000000001</v>
      </c>
      <c r="T17" s="37">
        <f t="shared" si="10"/>
        <v>26.81</v>
      </c>
    </row>
    <row r="18" spans="1:20">
      <c r="A18" s="8" t="s">
        <v>60</v>
      </c>
      <c r="B18" s="202">
        <v>26.81</v>
      </c>
      <c r="C18" s="202">
        <v>26.81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11.185131999999999</v>
      </c>
      <c r="J18" s="21">
        <f t="shared" si="6"/>
        <v>6.2547729999999993</v>
      </c>
      <c r="K18" s="21">
        <f t="shared" si="7"/>
        <v>8.0671289999999996</v>
      </c>
      <c r="L18" s="21">
        <f t="shared" si="8"/>
        <v>1.3029660000000001</v>
      </c>
      <c r="M18" s="157">
        <f t="shared" si="9"/>
        <v>26.81</v>
      </c>
      <c r="N18" s="22"/>
      <c r="P18" s="37">
        <f t="shared" si="1"/>
        <v>11.185131999999999</v>
      </c>
      <c r="Q18" s="37">
        <f t="shared" si="2"/>
        <v>6.2547729999999993</v>
      </c>
      <c r="R18" s="37">
        <f t="shared" si="3"/>
        <v>8.0671289999999996</v>
      </c>
      <c r="S18" s="37">
        <f t="shared" si="4"/>
        <v>1.3029660000000001</v>
      </c>
      <c r="T18" s="37">
        <f t="shared" si="10"/>
        <v>26.81</v>
      </c>
    </row>
    <row r="19" spans="1:20">
      <c r="A19" s="8" t="s">
        <v>61</v>
      </c>
      <c r="B19" s="202">
        <v>26.81</v>
      </c>
      <c r="C19" s="202">
        <v>26.81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11.185131999999999</v>
      </c>
      <c r="J19" s="21">
        <f t="shared" si="6"/>
        <v>6.2547729999999993</v>
      </c>
      <c r="K19" s="21">
        <f t="shared" si="7"/>
        <v>8.0671289999999996</v>
      </c>
      <c r="L19" s="21">
        <f t="shared" si="8"/>
        <v>1.3029660000000001</v>
      </c>
      <c r="M19" s="157">
        <f t="shared" si="9"/>
        <v>26.81</v>
      </c>
      <c r="N19" s="22"/>
      <c r="P19" s="37">
        <f t="shared" si="1"/>
        <v>11.185131999999999</v>
      </c>
      <c r="Q19" s="37">
        <f t="shared" si="2"/>
        <v>6.2547729999999993</v>
      </c>
      <c r="R19" s="37">
        <f t="shared" si="3"/>
        <v>8.0671289999999996</v>
      </c>
      <c r="S19" s="37">
        <f t="shared" si="4"/>
        <v>1.3029660000000001</v>
      </c>
      <c r="T19" s="37">
        <f t="shared" si="10"/>
        <v>26.81</v>
      </c>
    </row>
    <row r="20" spans="1:20">
      <c r="A20" s="8" t="s">
        <v>62</v>
      </c>
      <c r="B20" s="202">
        <v>26.81</v>
      </c>
      <c r="C20" s="202">
        <v>26.81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11.185131999999999</v>
      </c>
      <c r="J20" s="21">
        <f t="shared" si="6"/>
        <v>6.2547729999999993</v>
      </c>
      <c r="K20" s="21">
        <f t="shared" si="7"/>
        <v>8.0671289999999996</v>
      </c>
      <c r="L20" s="21">
        <f t="shared" si="8"/>
        <v>1.3029660000000001</v>
      </c>
      <c r="M20" s="157">
        <f t="shared" si="9"/>
        <v>26.81</v>
      </c>
      <c r="N20" s="22"/>
      <c r="P20" s="37">
        <f t="shared" si="1"/>
        <v>11.185131999999999</v>
      </c>
      <c r="Q20" s="37">
        <f t="shared" si="2"/>
        <v>6.2547729999999993</v>
      </c>
      <c r="R20" s="37">
        <f t="shared" si="3"/>
        <v>8.0671289999999996</v>
      </c>
      <c r="S20" s="37">
        <f t="shared" si="4"/>
        <v>1.3029660000000001</v>
      </c>
      <c r="T20" s="37">
        <f t="shared" si="10"/>
        <v>26.81</v>
      </c>
    </row>
    <row r="21" spans="1:20">
      <c r="A21" s="8" t="s">
        <v>63</v>
      </c>
      <c r="B21" s="202">
        <v>26.81</v>
      </c>
      <c r="C21" s="202">
        <v>26.81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11.185131999999999</v>
      </c>
      <c r="J21" s="21">
        <f t="shared" si="6"/>
        <v>6.2547729999999993</v>
      </c>
      <c r="K21" s="21">
        <f t="shared" si="7"/>
        <v>8.0671289999999996</v>
      </c>
      <c r="L21" s="21">
        <f t="shared" si="8"/>
        <v>1.3029660000000001</v>
      </c>
      <c r="M21" s="157">
        <f t="shared" si="9"/>
        <v>26.81</v>
      </c>
      <c r="N21" s="22"/>
      <c r="P21" s="37">
        <f t="shared" si="1"/>
        <v>11.185131999999999</v>
      </c>
      <c r="Q21" s="37">
        <f t="shared" si="2"/>
        <v>6.2547729999999993</v>
      </c>
      <c r="R21" s="37">
        <f t="shared" si="3"/>
        <v>8.0671289999999996</v>
      </c>
      <c r="S21" s="37">
        <f t="shared" si="4"/>
        <v>1.3029660000000001</v>
      </c>
      <c r="T21" s="37">
        <f t="shared" si="10"/>
        <v>26.81</v>
      </c>
    </row>
    <row r="22" spans="1:20">
      <c r="A22" s="8" t="s">
        <v>64</v>
      </c>
      <c r="B22" s="202">
        <v>26.81</v>
      </c>
      <c r="C22" s="202">
        <v>26.81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11.185131999999999</v>
      </c>
      <c r="J22" s="21">
        <f t="shared" si="6"/>
        <v>6.2547729999999993</v>
      </c>
      <c r="K22" s="21">
        <f t="shared" si="7"/>
        <v>8.0671289999999996</v>
      </c>
      <c r="L22" s="21">
        <f t="shared" si="8"/>
        <v>1.3029660000000001</v>
      </c>
      <c r="M22" s="157">
        <f t="shared" si="9"/>
        <v>26.81</v>
      </c>
      <c r="N22" s="22"/>
      <c r="P22" s="37">
        <f t="shared" si="1"/>
        <v>11.185131999999999</v>
      </c>
      <c r="Q22" s="37">
        <f t="shared" si="2"/>
        <v>6.2547729999999993</v>
      </c>
      <c r="R22" s="37">
        <f t="shared" si="3"/>
        <v>8.0671289999999996</v>
      </c>
      <c r="S22" s="37">
        <f t="shared" si="4"/>
        <v>1.3029660000000001</v>
      </c>
      <c r="T22" s="37">
        <f t="shared" si="10"/>
        <v>26.81</v>
      </c>
    </row>
    <row r="23" spans="1:20">
      <c r="A23" s="8" t="s">
        <v>65</v>
      </c>
      <c r="B23" s="202">
        <v>26.81</v>
      </c>
      <c r="C23" s="202">
        <v>26.81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11.185131999999999</v>
      </c>
      <c r="J23" s="21">
        <f t="shared" si="6"/>
        <v>6.2547729999999993</v>
      </c>
      <c r="K23" s="21">
        <f t="shared" si="7"/>
        <v>8.0671289999999996</v>
      </c>
      <c r="L23" s="21">
        <f t="shared" si="8"/>
        <v>1.3029660000000001</v>
      </c>
      <c r="M23" s="157">
        <f t="shared" si="9"/>
        <v>26.81</v>
      </c>
      <c r="N23" s="22"/>
      <c r="P23" s="37">
        <f t="shared" si="1"/>
        <v>11.185131999999999</v>
      </c>
      <c r="Q23" s="37">
        <f t="shared" si="2"/>
        <v>6.2547729999999993</v>
      </c>
      <c r="R23" s="37">
        <f t="shared" si="3"/>
        <v>8.0671289999999996</v>
      </c>
      <c r="S23" s="37">
        <f t="shared" si="4"/>
        <v>1.3029660000000001</v>
      </c>
      <c r="T23" s="37">
        <f t="shared" si="10"/>
        <v>26.81</v>
      </c>
    </row>
    <row r="24" spans="1:20">
      <c r="A24" s="8" t="s">
        <v>66</v>
      </c>
      <c r="B24" s="202">
        <v>26.81</v>
      </c>
      <c r="C24" s="202">
        <v>26.81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11.185131999999999</v>
      </c>
      <c r="J24" s="21">
        <f t="shared" si="6"/>
        <v>6.2547729999999993</v>
      </c>
      <c r="K24" s="21">
        <f t="shared" si="7"/>
        <v>8.0671289999999996</v>
      </c>
      <c r="L24" s="21">
        <f t="shared" si="8"/>
        <v>1.3029660000000001</v>
      </c>
      <c r="M24" s="157">
        <f t="shared" si="9"/>
        <v>26.81</v>
      </c>
      <c r="N24" s="22"/>
      <c r="P24" s="37">
        <f t="shared" si="1"/>
        <v>11.185131999999999</v>
      </c>
      <c r="Q24" s="37">
        <f t="shared" si="2"/>
        <v>6.2547729999999993</v>
      </c>
      <c r="R24" s="37">
        <f t="shared" si="3"/>
        <v>8.0671289999999996</v>
      </c>
      <c r="S24" s="37">
        <f t="shared" si="4"/>
        <v>1.3029660000000001</v>
      </c>
      <c r="T24" s="37">
        <f t="shared" si="10"/>
        <v>26.81</v>
      </c>
    </row>
    <row r="25" spans="1:20">
      <c r="A25" s="8" t="s">
        <v>67</v>
      </c>
      <c r="B25" s="202">
        <v>26.81</v>
      </c>
      <c r="C25" s="202">
        <v>26.81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11.185131999999999</v>
      </c>
      <c r="J25" s="21">
        <f t="shared" si="6"/>
        <v>6.2547729999999993</v>
      </c>
      <c r="K25" s="21">
        <f t="shared" si="7"/>
        <v>8.0671289999999996</v>
      </c>
      <c r="L25" s="21">
        <f t="shared" si="8"/>
        <v>1.3029660000000001</v>
      </c>
      <c r="M25" s="157">
        <f t="shared" si="9"/>
        <v>26.81</v>
      </c>
      <c r="N25" s="22"/>
      <c r="P25" s="37">
        <f t="shared" si="1"/>
        <v>11.185131999999999</v>
      </c>
      <c r="Q25" s="37">
        <f t="shared" si="2"/>
        <v>6.2547729999999993</v>
      </c>
      <c r="R25" s="37">
        <f t="shared" si="3"/>
        <v>8.0671289999999996</v>
      </c>
      <c r="S25" s="37">
        <f t="shared" si="4"/>
        <v>1.3029660000000001</v>
      </c>
      <c r="T25" s="37">
        <f t="shared" si="10"/>
        <v>26.81</v>
      </c>
    </row>
    <row r="26" spans="1:20">
      <c r="A26" s="8" t="s">
        <v>68</v>
      </c>
      <c r="B26" s="202">
        <v>26.81</v>
      </c>
      <c r="C26" s="202">
        <v>26.81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11.185131999999999</v>
      </c>
      <c r="J26" s="21">
        <f t="shared" si="6"/>
        <v>6.2547729999999993</v>
      </c>
      <c r="K26" s="21">
        <f t="shared" si="7"/>
        <v>8.0671289999999996</v>
      </c>
      <c r="L26" s="21">
        <f t="shared" si="8"/>
        <v>1.3029660000000001</v>
      </c>
      <c r="M26" s="157">
        <f t="shared" si="9"/>
        <v>26.81</v>
      </c>
      <c r="N26" s="22"/>
      <c r="P26" s="37">
        <f t="shared" si="1"/>
        <v>11.185131999999999</v>
      </c>
      <c r="Q26" s="37">
        <f t="shared" si="2"/>
        <v>6.2547729999999993</v>
      </c>
      <c r="R26" s="37">
        <f t="shared" si="3"/>
        <v>8.0671289999999996</v>
      </c>
      <c r="S26" s="37">
        <f t="shared" si="4"/>
        <v>1.3029660000000001</v>
      </c>
      <c r="T26" s="37">
        <f t="shared" si="10"/>
        <v>26.81</v>
      </c>
    </row>
    <row r="27" spans="1:20">
      <c r="A27" s="8" t="s">
        <v>69</v>
      </c>
      <c r="B27" s="202">
        <v>26.81</v>
      </c>
      <c r="C27" s="202">
        <v>26.81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11.185131999999999</v>
      </c>
      <c r="J27" s="21">
        <f t="shared" si="6"/>
        <v>6.2547729999999993</v>
      </c>
      <c r="K27" s="21">
        <f t="shared" si="7"/>
        <v>8.0671289999999996</v>
      </c>
      <c r="L27" s="21">
        <f t="shared" si="8"/>
        <v>1.3029660000000001</v>
      </c>
      <c r="M27" s="157">
        <f t="shared" si="9"/>
        <v>26.81</v>
      </c>
      <c r="N27" s="22"/>
      <c r="P27" s="37">
        <f t="shared" si="1"/>
        <v>11.185131999999999</v>
      </c>
      <c r="Q27" s="37">
        <f t="shared" si="2"/>
        <v>6.2547729999999993</v>
      </c>
      <c r="R27" s="37">
        <f t="shared" si="3"/>
        <v>8.0671289999999996</v>
      </c>
      <c r="S27" s="37">
        <f t="shared" si="4"/>
        <v>1.3029660000000001</v>
      </c>
      <c r="T27" s="37">
        <f t="shared" si="10"/>
        <v>26.81</v>
      </c>
    </row>
    <row r="28" spans="1:20">
      <c r="A28" s="8" t="s">
        <v>70</v>
      </c>
      <c r="B28" s="202">
        <v>26.81</v>
      </c>
      <c r="C28" s="202">
        <v>26.81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11.185131999999999</v>
      </c>
      <c r="J28" s="21">
        <f t="shared" si="6"/>
        <v>6.2547729999999993</v>
      </c>
      <c r="K28" s="21">
        <f t="shared" si="7"/>
        <v>8.0671289999999996</v>
      </c>
      <c r="L28" s="21">
        <f t="shared" si="8"/>
        <v>1.3029660000000001</v>
      </c>
      <c r="M28" s="157">
        <f t="shared" si="9"/>
        <v>26.81</v>
      </c>
      <c r="N28" s="22"/>
      <c r="P28" s="37">
        <f t="shared" si="1"/>
        <v>11.185131999999999</v>
      </c>
      <c r="Q28" s="37">
        <f t="shared" si="2"/>
        <v>6.2547729999999993</v>
      </c>
      <c r="R28" s="37">
        <f t="shared" si="3"/>
        <v>8.0671289999999996</v>
      </c>
      <c r="S28" s="37">
        <f t="shared" si="4"/>
        <v>1.3029660000000001</v>
      </c>
      <c r="T28" s="37">
        <f t="shared" si="10"/>
        <v>26.81</v>
      </c>
    </row>
    <row r="29" spans="1:20">
      <c r="A29" s="8" t="s">
        <v>71</v>
      </c>
      <c r="B29" s="202">
        <v>26.81</v>
      </c>
      <c r="C29" s="202">
        <v>26.81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11.185131999999999</v>
      </c>
      <c r="J29" s="21">
        <f t="shared" si="6"/>
        <v>6.2547729999999993</v>
      </c>
      <c r="K29" s="21">
        <f t="shared" si="7"/>
        <v>8.0671289999999996</v>
      </c>
      <c r="L29" s="21">
        <f t="shared" si="8"/>
        <v>1.3029660000000001</v>
      </c>
      <c r="M29" s="157">
        <f t="shared" si="9"/>
        <v>26.81</v>
      </c>
      <c r="N29" s="22"/>
      <c r="P29" s="37">
        <f t="shared" si="1"/>
        <v>11.185131999999999</v>
      </c>
      <c r="Q29" s="37">
        <f t="shared" si="2"/>
        <v>6.2547729999999993</v>
      </c>
      <c r="R29" s="37">
        <f t="shared" si="3"/>
        <v>8.0671289999999996</v>
      </c>
      <c r="S29" s="37">
        <f t="shared" si="4"/>
        <v>1.3029660000000001</v>
      </c>
      <c r="T29" s="37">
        <f t="shared" si="10"/>
        <v>26.81</v>
      </c>
    </row>
    <row r="30" spans="1:20">
      <c r="A30" s="8" t="s">
        <v>72</v>
      </c>
      <c r="B30" s="202">
        <v>26.81</v>
      </c>
      <c r="C30" s="202">
        <v>26.81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11.185131999999999</v>
      </c>
      <c r="J30" s="21">
        <f t="shared" si="6"/>
        <v>6.2547729999999993</v>
      </c>
      <c r="K30" s="21">
        <f t="shared" si="7"/>
        <v>8.0671289999999996</v>
      </c>
      <c r="L30" s="21">
        <f t="shared" si="8"/>
        <v>1.3029660000000001</v>
      </c>
      <c r="M30" s="157">
        <f t="shared" si="9"/>
        <v>26.81</v>
      </c>
      <c r="N30" s="22"/>
      <c r="P30" s="37">
        <f t="shared" si="1"/>
        <v>11.185131999999999</v>
      </c>
      <c r="Q30" s="37">
        <f t="shared" si="2"/>
        <v>6.2547729999999993</v>
      </c>
      <c r="R30" s="37">
        <f t="shared" si="3"/>
        <v>8.0671289999999996</v>
      </c>
      <c r="S30" s="37">
        <f t="shared" si="4"/>
        <v>1.3029660000000001</v>
      </c>
      <c r="T30" s="37">
        <f t="shared" si="10"/>
        <v>26.81</v>
      </c>
    </row>
    <row r="31" spans="1:20">
      <c r="A31" s="8" t="s">
        <v>73</v>
      </c>
      <c r="B31" s="202">
        <v>26.81</v>
      </c>
      <c r="C31" s="202">
        <v>26.81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11.185131999999999</v>
      </c>
      <c r="J31" s="21">
        <f t="shared" si="6"/>
        <v>6.2547729999999993</v>
      </c>
      <c r="K31" s="21">
        <f t="shared" si="7"/>
        <v>8.0671289999999996</v>
      </c>
      <c r="L31" s="21">
        <f t="shared" si="8"/>
        <v>1.3029660000000001</v>
      </c>
      <c r="M31" s="157">
        <f t="shared" si="9"/>
        <v>26.81</v>
      </c>
      <c r="N31" s="22"/>
      <c r="P31" s="37">
        <f t="shared" si="1"/>
        <v>11.185131999999999</v>
      </c>
      <c r="Q31" s="37">
        <f t="shared" si="2"/>
        <v>6.2547729999999993</v>
      </c>
      <c r="R31" s="37">
        <f t="shared" si="3"/>
        <v>8.0671289999999996</v>
      </c>
      <c r="S31" s="37">
        <f t="shared" si="4"/>
        <v>1.3029660000000001</v>
      </c>
      <c r="T31" s="37">
        <f t="shared" si="10"/>
        <v>26.81</v>
      </c>
    </row>
    <row r="32" spans="1:20">
      <c r="A32" s="8" t="s">
        <v>74</v>
      </c>
      <c r="B32" s="202">
        <v>26.81</v>
      </c>
      <c r="C32" s="202">
        <v>26.81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11.185131999999999</v>
      </c>
      <c r="J32" s="21">
        <f t="shared" si="6"/>
        <v>6.2547729999999993</v>
      </c>
      <c r="K32" s="21">
        <f t="shared" si="7"/>
        <v>8.0671289999999996</v>
      </c>
      <c r="L32" s="21">
        <f t="shared" si="8"/>
        <v>1.3029660000000001</v>
      </c>
      <c r="M32" s="157">
        <f t="shared" si="9"/>
        <v>26.81</v>
      </c>
      <c r="N32" s="22"/>
      <c r="P32" s="37">
        <f t="shared" si="1"/>
        <v>11.185131999999999</v>
      </c>
      <c r="Q32" s="37">
        <f t="shared" si="2"/>
        <v>6.2547729999999993</v>
      </c>
      <c r="R32" s="37">
        <f t="shared" si="3"/>
        <v>8.0671289999999996</v>
      </c>
      <c r="S32" s="37">
        <f t="shared" si="4"/>
        <v>1.3029660000000001</v>
      </c>
      <c r="T32" s="37">
        <f t="shared" si="10"/>
        <v>26.81</v>
      </c>
    </row>
    <row r="33" spans="1:20">
      <c r="A33" s="8" t="s">
        <v>75</v>
      </c>
      <c r="B33" s="202">
        <v>26.81</v>
      </c>
      <c r="C33" s="202">
        <v>26.81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11.185131999999999</v>
      </c>
      <c r="J33" s="21">
        <f t="shared" si="6"/>
        <v>6.2547729999999993</v>
      </c>
      <c r="K33" s="21">
        <f t="shared" si="7"/>
        <v>8.0671289999999996</v>
      </c>
      <c r="L33" s="21">
        <f t="shared" si="8"/>
        <v>1.3029660000000001</v>
      </c>
      <c r="M33" s="157">
        <f t="shared" si="9"/>
        <v>26.81</v>
      </c>
      <c r="N33" s="22"/>
      <c r="P33" s="37">
        <f t="shared" si="1"/>
        <v>11.185131999999999</v>
      </c>
      <c r="Q33" s="37">
        <f t="shared" si="2"/>
        <v>6.2547729999999993</v>
      </c>
      <c r="R33" s="37">
        <f t="shared" si="3"/>
        <v>8.0671289999999996</v>
      </c>
      <c r="S33" s="37">
        <f t="shared" si="4"/>
        <v>1.3029660000000001</v>
      </c>
      <c r="T33" s="37">
        <f t="shared" si="10"/>
        <v>26.81</v>
      </c>
    </row>
    <row r="34" spans="1:20">
      <c r="A34" s="8" t="s">
        <v>76</v>
      </c>
      <c r="B34" s="202">
        <v>26.81</v>
      </c>
      <c r="C34" s="202">
        <v>26.81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11.185131999999999</v>
      </c>
      <c r="J34" s="21">
        <f t="shared" si="6"/>
        <v>6.2547729999999993</v>
      </c>
      <c r="K34" s="21">
        <f t="shared" si="7"/>
        <v>8.0671289999999996</v>
      </c>
      <c r="L34" s="21">
        <f t="shared" si="8"/>
        <v>1.3029660000000001</v>
      </c>
      <c r="M34" s="157">
        <f t="shared" si="9"/>
        <v>26.81</v>
      </c>
      <c r="N34" s="22"/>
      <c r="P34" s="37">
        <f t="shared" si="1"/>
        <v>11.185131999999999</v>
      </c>
      <c r="Q34" s="37">
        <f t="shared" si="2"/>
        <v>6.2547729999999993</v>
      </c>
      <c r="R34" s="37">
        <f t="shared" si="3"/>
        <v>8.0671289999999996</v>
      </c>
      <c r="S34" s="37">
        <f t="shared" si="4"/>
        <v>1.3029660000000001</v>
      </c>
      <c r="T34" s="37">
        <f t="shared" si="10"/>
        <v>26.81</v>
      </c>
    </row>
    <row r="35" spans="1:20">
      <c r="A35" s="8" t="s">
        <v>77</v>
      </c>
      <c r="B35" s="202">
        <v>26.81</v>
      </c>
      <c r="C35" s="202">
        <v>26.81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11.185131999999999</v>
      </c>
      <c r="J35" s="21">
        <f t="shared" si="6"/>
        <v>6.2547729999999993</v>
      </c>
      <c r="K35" s="21">
        <f t="shared" si="7"/>
        <v>8.0671289999999996</v>
      </c>
      <c r="L35" s="21">
        <f t="shared" si="8"/>
        <v>1.3029660000000001</v>
      </c>
      <c r="M35" s="157">
        <f t="shared" si="9"/>
        <v>26.81</v>
      </c>
      <c r="N35" s="22"/>
      <c r="P35" s="37">
        <f t="shared" ref="P35:P66" si="12">I35</f>
        <v>11.185131999999999</v>
      </c>
      <c r="Q35" s="37">
        <f t="shared" ref="Q35:Q66" si="13">J35</f>
        <v>6.2547729999999993</v>
      </c>
      <c r="R35" s="37">
        <f t="shared" ref="R35:R66" si="14">K35</f>
        <v>8.0671289999999996</v>
      </c>
      <c r="S35" s="37">
        <f t="shared" ref="S35:S66" si="15">L35</f>
        <v>1.3029660000000001</v>
      </c>
      <c r="T35" s="37">
        <f t="shared" si="10"/>
        <v>26.81</v>
      </c>
    </row>
    <row r="36" spans="1:20">
      <c r="A36" s="8" t="s">
        <v>78</v>
      </c>
      <c r="B36" s="202">
        <v>26.81</v>
      </c>
      <c r="C36" s="202">
        <v>26.81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11.185131999999999</v>
      </c>
      <c r="J36" s="21">
        <f t="shared" si="6"/>
        <v>6.2547729999999993</v>
      </c>
      <c r="K36" s="21">
        <f t="shared" si="7"/>
        <v>8.0671289999999996</v>
      </c>
      <c r="L36" s="21">
        <f t="shared" si="8"/>
        <v>1.3029660000000001</v>
      </c>
      <c r="M36" s="157">
        <f t="shared" si="9"/>
        <v>26.81</v>
      </c>
      <c r="N36" s="22"/>
      <c r="P36" s="37">
        <f t="shared" si="12"/>
        <v>11.185131999999999</v>
      </c>
      <c r="Q36" s="37">
        <f t="shared" si="13"/>
        <v>6.2547729999999993</v>
      </c>
      <c r="R36" s="37">
        <f t="shared" si="14"/>
        <v>8.0671289999999996</v>
      </c>
      <c r="S36" s="37">
        <f t="shared" si="15"/>
        <v>1.3029660000000001</v>
      </c>
      <c r="T36" s="37">
        <f t="shared" si="10"/>
        <v>26.81</v>
      </c>
    </row>
    <row r="37" spans="1:20">
      <c r="A37" s="8" t="s">
        <v>79</v>
      </c>
      <c r="B37" s="202">
        <v>26.81</v>
      </c>
      <c r="C37" s="202">
        <v>26.81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11.185131999999999</v>
      </c>
      <c r="J37" s="21">
        <f t="shared" si="6"/>
        <v>6.2547729999999993</v>
      </c>
      <c r="K37" s="21">
        <f t="shared" si="7"/>
        <v>8.0671289999999996</v>
      </c>
      <c r="L37" s="21">
        <f t="shared" si="8"/>
        <v>1.3029660000000001</v>
      </c>
      <c r="M37" s="157">
        <f t="shared" si="9"/>
        <v>26.81</v>
      </c>
      <c r="N37" s="22"/>
      <c r="P37" s="37">
        <f t="shared" si="12"/>
        <v>11.185131999999999</v>
      </c>
      <c r="Q37" s="37">
        <f t="shared" si="13"/>
        <v>6.2547729999999993</v>
      </c>
      <c r="R37" s="37">
        <f t="shared" si="14"/>
        <v>8.0671289999999996</v>
      </c>
      <c r="S37" s="37">
        <f t="shared" si="15"/>
        <v>1.3029660000000001</v>
      </c>
      <c r="T37" s="37">
        <f t="shared" si="10"/>
        <v>26.81</v>
      </c>
    </row>
    <row r="38" spans="1:20">
      <c r="A38" s="8" t="s">
        <v>80</v>
      </c>
      <c r="B38" s="202">
        <v>26.81</v>
      </c>
      <c r="C38" s="202">
        <v>26.81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11.185131999999999</v>
      </c>
      <c r="J38" s="21">
        <f t="shared" si="6"/>
        <v>6.2547729999999993</v>
      </c>
      <c r="K38" s="21">
        <f t="shared" si="7"/>
        <v>8.0671289999999996</v>
      </c>
      <c r="L38" s="21">
        <f t="shared" si="8"/>
        <v>1.3029660000000001</v>
      </c>
      <c r="M38" s="157">
        <f t="shared" si="9"/>
        <v>26.81</v>
      </c>
      <c r="N38" s="22"/>
      <c r="P38" s="37">
        <f t="shared" si="12"/>
        <v>11.185131999999999</v>
      </c>
      <c r="Q38" s="37">
        <f t="shared" si="13"/>
        <v>6.2547729999999993</v>
      </c>
      <c r="R38" s="37">
        <f t="shared" si="14"/>
        <v>8.0671289999999996</v>
      </c>
      <c r="S38" s="37">
        <f t="shared" si="15"/>
        <v>1.3029660000000001</v>
      </c>
      <c r="T38" s="37">
        <f t="shared" si="10"/>
        <v>26.81</v>
      </c>
    </row>
    <row r="39" spans="1:20">
      <c r="A39" s="8" t="s">
        <v>81</v>
      </c>
      <c r="B39" s="202">
        <v>26.52</v>
      </c>
      <c r="C39" s="202">
        <v>26.52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11.064143999999999</v>
      </c>
      <c r="J39" s="21">
        <f t="shared" si="6"/>
        <v>6.1871159999999996</v>
      </c>
      <c r="K39" s="21">
        <f t="shared" si="7"/>
        <v>7.9798679999999997</v>
      </c>
      <c r="L39" s="21">
        <f t="shared" si="8"/>
        <v>1.288872</v>
      </c>
      <c r="M39" s="157">
        <f t="shared" si="9"/>
        <v>26.52</v>
      </c>
      <c r="N39" s="22"/>
      <c r="P39" s="37">
        <f t="shared" si="12"/>
        <v>11.064143999999999</v>
      </c>
      <c r="Q39" s="37">
        <f t="shared" si="13"/>
        <v>6.1871159999999996</v>
      </c>
      <c r="R39" s="37">
        <f t="shared" si="14"/>
        <v>7.9798679999999997</v>
      </c>
      <c r="S39" s="37">
        <f t="shared" si="15"/>
        <v>1.288872</v>
      </c>
      <c r="T39" s="37">
        <f t="shared" si="10"/>
        <v>26.52</v>
      </c>
    </row>
    <row r="40" spans="1:20">
      <c r="A40" s="8" t="s">
        <v>82</v>
      </c>
      <c r="B40" s="202">
        <v>26.52</v>
      </c>
      <c r="C40" s="202">
        <v>26.52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11.064143999999999</v>
      </c>
      <c r="J40" s="21">
        <f t="shared" si="6"/>
        <v>6.1871159999999996</v>
      </c>
      <c r="K40" s="21">
        <f t="shared" si="7"/>
        <v>7.9798679999999997</v>
      </c>
      <c r="L40" s="21">
        <f t="shared" si="8"/>
        <v>1.288872</v>
      </c>
      <c r="M40" s="157">
        <f t="shared" si="9"/>
        <v>26.52</v>
      </c>
      <c r="N40" s="22"/>
      <c r="P40" s="37">
        <f t="shared" si="12"/>
        <v>11.064143999999999</v>
      </c>
      <c r="Q40" s="37">
        <f t="shared" si="13"/>
        <v>6.1871159999999996</v>
      </c>
      <c r="R40" s="37">
        <f t="shared" si="14"/>
        <v>7.9798679999999997</v>
      </c>
      <c r="S40" s="37">
        <f t="shared" si="15"/>
        <v>1.288872</v>
      </c>
      <c r="T40" s="37">
        <f t="shared" si="10"/>
        <v>26.52</v>
      </c>
    </row>
    <row r="41" spans="1:20">
      <c r="A41" s="8" t="s">
        <v>83</v>
      </c>
      <c r="B41" s="202">
        <v>26.52</v>
      </c>
      <c r="C41" s="202">
        <v>26.52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11.064143999999999</v>
      </c>
      <c r="J41" s="21">
        <f t="shared" si="6"/>
        <v>6.1871159999999996</v>
      </c>
      <c r="K41" s="21">
        <f t="shared" si="7"/>
        <v>7.9798679999999997</v>
      </c>
      <c r="L41" s="21">
        <f t="shared" si="8"/>
        <v>1.288872</v>
      </c>
      <c r="M41" s="157">
        <f t="shared" si="9"/>
        <v>26.52</v>
      </c>
      <c r="N41" s="22"/>
      <c r="P41" s="37">
        <f t="shared" si="12"/>
        <v>11.064143999999999</v>
      </c>
      <c r="Q41" s="37">
        <f t="shared" si="13"/>
        <v>6.1871159999999996</v>
      </c>
      <c r="R41" s="37">
        <f t="shared" si="14"/>
        <v>7.9798679999999997</v>
      </c>
      <c r="S41" s="37">
        <f t="shared" si="15"/>
        <v>1.288872</v>
      </c>
      <c r="T41" s="37">
        <f t="shared" si="10"/>
        <v>26.52</v>
      </c>
    </row>
    <row r="42" spans="1:20">
      <c r="A42" s="8" t="s">
        <v>84</v>
      </c>
      <c r="B42" s="202">
        <v>26.52</v>
      </c>
      <c r="C42" s="202">
        <v>26.52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11.064143999999999</v>
      </c>
      <c r="J42" s="21">
        <f t="shared" si="6"/>
        <v>6.1871159999999996</v>
      </c>
      <c r="K42" s="21">
        <f t="shared" si="7"/>
        <v>7.9798679999999997</v>
      </c>
      <c r="L42" s="21">
        <f t="shared" si="8"/>
        <v>1.288872</v>
      </c>
      <c r="M42" s="157">
        <f t="shared" si="9"/>
        <v>26.52</v>
      </c>
      <c r="N42" s="22"/>
      <c r="P42" s="37">
        <f t="shared" si="12"/>
        <v>11.064143999999999</v>
      </c>
      <c r="Q42" s="37">
        <f t="shared" si="13"/>
        <v>6.1871159999999996</v>
      </c>
      <c r="R42" s="37">
        <f t="shared" si="14"/>
        <v>7.9798679999999997</v>
      </c>
      <c r="S42" s="37">
        <f t="shared" si="15"/>
        <v>1.288872</v>
      </c>
      <c r="T42" s="37">
        <f t="shared" si="10"/>
        <v>26.52</v>
      </c>
    </row>
    <row r="43" spans="1:20">
      <c r="A43" s="8" t="s">
        <v>85</v>
      </c>
      <c r="B43" s="202">
        <v>26.52</v>
      </c>
      <c r="C43" s="202">
        <v>26.52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11.064143999999999</v>
      </c>
      <c r="J43" s="21">
        <f t="shared" si="6"/>
        <v>6.1871159999999996</v>
      </c>
      <c r="K43" s="21">
        <f t="shared" si="7"/>
        <v>7.9798679999999997</v>
      </c>
      <c r="L43" s="21">
        <f t="shared" si="8"/>
        <v>1.288872</v>
      </c>
      <c r="M43" s="157">
        <f t="shared" si="9"/>
        <v>26.52</v>
      </c>
      <c r="N43" s="22"/>
      <c r="P43" s="37">
        <f t="shared" si="12"/>
        <v>11.064143999999999</v>
      </c>
      <c r="Q43" s="37">
        <f t="shared" si="13"/>
        <v>6.1871159999999996</v>
      </c>
      <c r="R43" s="37">
        <f t="shared" si="14"/>
        <v>7.9798679999999997</v>
      </c>
      <c r="S43" s="37">
        <f t="shared" si="15"/>
        <v>1.288872</v>
      </c>
      <c r="T43" s="37">
        <f t="shared" si="10"/>
        <v>26.52</v>
      </c>
    </row>
    <row r="44" spans="1:20">
      <c r="A44" s="8" t="s">
        <v>86</v>
      </c>
      <c r="B44" s="202">
        <v>26.52</v>
      </c>
      <c r="C44" s="202">
        <v>26.52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11.064143999999999</v>
      </c>
      <c r="J44" s="21">
        <f t="shared" si="6"/>
        <v>6.1871159999999996</v>
      </c>
      <c r="K44" s="21">
        <f t="shared" si="7"/>
        <v>7.9798679999999997</v>
      </c>
      <c r="L44" s="21">
        <f t="shared" si="8"/>
        <v>1.288872</v>
      </c>
      <c r="M44" s="157">
        <f t="shared" si="9"/>
        <v>26.52</v>
      </c>
      <c r="N44" s="22"/>
      <c r="P44" s="37">
        <f t="shared" si="12"/>
        <v>11.064143999999999</v>
      </c>
      <c r="Q44" s="37">
        <f t="shared" si="13"/>
        <v>6.1871159999999996</v>
      </c>
      <c r="R44" s="37">
        <f t="shared" si="14"/>
        <v>7.9798679999999997</v>
      </c>
      <c r="S44" s="37">
        <f t="shared" si="15"/>
        <v>1.288872</v>
      </c>
      <c r="T44" s="37">
        <f t="shared" si="10"/>
        <v>26.52</v>
      </c>
    </row>
    <row r="45" spans="1:20">
      <c r="A45" s="8" t="s">
        <v>87</v>
      </c>
      <c r="B45" s="202">
        <v>26.52</v>
      </c>
      <c r="C45" s="202">
        <v>26.52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11.064143999999999</v>
      </c>
      <c r="J45" s="21">
        <f t="shared" si="6"/>
        <v>6.1871159999999996</v>
      </c>
      <c r="K45" s="21">
        <f t="shared" si="7"/>
        <v>7.9798679999999997</v>
      </c>
      <c r="L45" s="21">
        <f t="shared" si="8"/>
        <v>1.288872</v>
      </c>
      <c r="M45" s="157">
        <f t="shared" si="9"/>
        <v>26.52</v>
      </c>
      <c r="N45" s="22"/>
      <c r="P45" s="37">
        <f t="shared" si="12"/>
        <v>11.064143999999999</v>
      </c>
      <c r="Q45" s="37">
        <f t="shared" si="13"/>
        <v>6.1871159999999996</v>
      </c>
      <c r="R45" s="37">
        <f t="shared" si="14"/>
        <v>7.9798679999999997</v>
      </c>
      <c r="S45" s="37">
        <f t="shared" si="15"/>
        <v>1.288872</v>
      </c>
      <c r="T45" s="37">
        <f t="shared" si="10"/>
        <v>26.52</v>
      </c>
    </row>
    <row r="46" spans="1:20">
      <c r="A46" s="8" t="s">
        <v>88</v>
      </c>
      <c r="B46" s="202">
        <v>26.52</v>
      </c>
      <c r="C46" s="202">
        <v>26.52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11.064143999999999</v>
      </c>
      <c r="J46" s="21">
        <f t="shared" si="6"/>
        <v>6.1871159999999996</v>
      </c>
      <c r="K46" s="21">
        <f t="shared" si="7"/>
        <v>7.9798679999999997</v>
      </c>
      <c r="L46" s="21">
        <f t="shared" si="8"/>
        <v>1.288872</v>
      </c>
      <c r="M46" s="157">
        <f t="shared" si="9"/>
        <v>26.52</v>
      </c>
      <c r="N46" s="22"/>
      <c r="P46" s="37">
        <f t="shared" si="12"/>
        <v>11.064143999999999</v>
      </c>
      <c r="Q46" s="37">
        <f t="shared" si="13"/>
        <v>6.1871159999999996</v>
      </c>
      <c r="R46" s="37">
        <f t="shared" si="14"/>
        <v>7.9798679999999997</v>
      </c>
      <c r="S46" s="37">
        <f t="shared" si="15"/>
        <v>1.288872</v>
      </c>
      <c r="T46" s="37">
        <f t="shared" si="10"/>
        <v>26.52</v>
      </c>
    </row>
    <row r="47" spans="1:20">
      <c r="A47" s="8" t="s">
        <v>89</v>
      </c>
      <c r="B47" s="202">
        <v>26.52</v>
      </c>
      <c r="C47" s="202">
        <v>26.52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11.064143999999999</v>
      </c>
      <c r="J47" s="21">
        <f t="shared" si="6"/>
        <v>6.1871159999999996</v>
      </c>
      <c r="K47" s="21">
        <f t="shared" si="7"/>
        <v>7.9798679999999997</v>
      </c>
      <c r="L47" s="21">
        <f t="shared" si="8"/>
        <v>1.288872</v>
      </c>
      <c r="M47" s="157">
        <f t="shared" si="9"/>
        <v>26.52</v>
      </c>
      <c r="N47" s="22"/>
      <c r="P47" s="37">
        <f t="shared" si="12"/>
        <v>11.064143999999999</v>
      </c>
      <c r="Q47" s="37">
        <f t="shared" si="13"/>
        <v>6.1871159999999996</v>
      </c>
      <c r="R47" s="37">
        <f t="shared" si="14"/>
        <v>7.9798679999999997</v>
      </c>
      <c r="S47" s="37">
        <f t="shared" si="15"/>
        <v>1.288872</v>
      </c>
      <c r="T47" s="37">
        <f t="shared" si="10"/>
        <v>26.52</v>
      </c>
    </row>
    <row r="48" spans="1:20">
      <c r="A48" s="8" t="s">
        <v>90</v>
      </c>
      <c r="B48" s="202">
        <v>26.52</v>
      </c>
      <c r="C48" s="202">
        <v>26.52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11.064143999999999</v>
      </c>
      <c r="J48" s="21">
        <f t="shared" si="6"/>
        <v>6.1871159999999996</v>
      </c>
      <c r="K48" s="21">
        <f t="shared" si="7"/>
        <v>7.9798679999999997</v>
      </c>
      <c r="L48" s="21">
        <f t="shared" si="8"/>
        <v>1.288872</v>
      </c>
      <c r="M48" s="157">
        <f t="shared" si="9"/>
        <v>26.52</v>
      </c>
      <c r="N48" s="22"/>
      <c r="P48" s="37">
        <f t="shared" si="12"/>
        <v>11.064143999999999</v>
      </c>
      <c r="Q48" s="37">
        <f t="shared" si="13"/>
        <v>6.1871159999999996</v>
      </c>
      <c r="R48" s="37">
        <f t="shared" si="14"/>
        <v>7.9798679999999997</v>
      </c>
      <c r="S48" s="37">
        <f t="shared" si="15"/>
        <v>1.288872</v>
      </c>
      <c r="T48" s="37">
        <f t="shared" si="10"/>
        <v>26.52</v>
      </c>
    </row>
    <row r="49" spans="1:20">
      <c r="A49" s="8" t="s">
        <v>91</v>
      </c>
      <c r="B49" s="202">
        <v>26.52</v>
      </c>
      <c r="C49" s="202">
        <v>26.52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11.064143999999999</v>
      </c>
      <c r="J49" s="21">
        <f t="shared" si="6"/>
        <v>6.1871159999999996</v>
      </c>
      <c r="K49" s="21">
        <f t="shared" si="7"/>
        <v>7.9798679999999997</v>
      </c>
      <c r="L49" s="21">
        <f t="shared" si="8"/>
        <v>1.288872</v>
      </c>
      <c r="M49" s="157">
        <f t="shared" si="9"/>
        <v>26.52</v>
      </c>
      <c r="N49" s="22"/>
      <c r="P49" s="37">
        <f t="shared" si="12"/>
        <v>11.064143999999999</v>
      </c>
      <c r="Q49" s="37">
        <f t="shared" si="13"/>
        <v>6.1871159999999996</v>
      </c>
      <c r="R49" s="37">
        <f t="shared" si="14"/>
        <v>7.9798679999999997</v>
      </c>
      <c r="S49" s="37">
        <f t="shared" si="15"/>
        <v>1.288872</v>
      </c>
      <c r="T49" s="37">
        <f t="shared" si="10"/>
        <v>26.52</v>
      </c>
    </row>
    <row r="50" spans="1:20">
      <c r="A50" s="8" t="s">
        <v>92</v>
      </c>
      <c r="B50" s="202">
        <v>26.52</v>
      </c>
      <c r="C50" s="202">
        <v>26.52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11.064143999999999</v>
      </c>
      <c r="J50" s="21">
        <f t="shared" si="6"/>
        <v>6.1871159999999996</v>
      </c>
      <c r="K50" s="21">
        <f t="shared" si="7"/>
        <v>7.9798679999999997</v>
      </c>
      <c r="L50" s="21">
        <f t="shared" si="8"/>
        <v>1.288872</v>
      </c>
      <c r="M50" s="157">
        <f t="shared" si="9"/>
        <v>26.52</v>
      </c>
      <c r="N50" s="22"/>
      <c r="P50" s="37">
        <f t="shared" si="12"/>
        <v>11.064143999999999</v>
      </c>
      <c r="Q50" s="37">
        <f t="shared" si="13"/>
        <v>6.1871159999999996</v>
      </c>
      <c r="R50" s="37">
        <f t="shared" si="14"/>
        <v>7.9798679999999997</v>
      </c>
      <c r="S50" s="37">
        <f t="shared" si="15"/>
        <v>1.288872</v>
      </c>
      <c r="T50" s="37">
        <f t="shared" si="10"/>
        <v>26.52</v>
      </c>
    </row>
    <row r="51" spans="1:20">
      <c r="A51" s="8" t="s">
        <v>93</v>
      </c>
      <c r="B51" s="202">
        <v>26.52</v>
      </c>
      <c r="C51" s="202">
        <v>26.52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11.064143999999999</v>
      </c>
      <c r="J51" s="21">
        <f t="shared" si="6"/>
        <v>6.1871159999999996</v>
      </c>
      <c r="K51" s="21">
        <f t="shared" si="7"/>
        <v>7.9798679999999997</v>
      </c>
      <c r="L51" s="21">
        <f t="shared" si="8"/>
        <v>1.288872</v>
      </c>
      <c r="M51" s="157">
        <f t="shared" si="9"/>
        <v>26.52</v>
      </c>
      <c r="N51" s="22"/>
      <c r="P51" s="37">
        <f t="shared" si="12"/>
        <v>11.064143999999999</v>
      </c>
      <c r="Q51" s="37">
        <f t="shared" si="13"/>
        <v>6.1871159999999996</v>
      </c>
      <c r="R51" s="37">
        <f t="shared" si="14"/>
        <v>7.9798679999999997</v>
      </c>
      <c r="S51" s="37">
        <f t="shared" si="15"/>
        <v>1.288872</v>
      </c>
      <c r="T51" s="37">
        <f t="shared" si="10"/>
        <v>26.52</v>
      </c>
    </row>
    <row r="52" spans="1:20">
      <c r="A52" s="8" t="s">
        <v>94</v>
      </c>
      <c r="B52" s="202">
        <v>26.52</v>
      </c>
      <c r="C52" s="202">
        <v>26.52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11.064143999999999</v>
      </c>
      <c r="J52" s="21">
        <f t="shared" si="6"/>
        <v>6.1871159999999996</v>
      </c>
      <c r="K52" s="21">
        <f t="shared" si="7"/>
        <v>7.9798679999999997</v>
      </c>
      <c r="L52" s="21">
        <f t="shared" si="8"/>
        <v>1.288872</v>
      </c>
      <c r="M52" s="157">
        <f t="shared" si="9"/>
        <v>26.52</v>
      </c>
      <c r="N52" s="22"/>
      <c r="P52" s="37">
        <f t="shared" si="12"/>
        <v>11.064143999999999</v>
      </c>
      <c r="Q52" s="37">
        <f t="shared" si="13"/>
        <v>6.1871159999999996</v>
      </c>
      <c r="R52" s="37">
        <f t="shared" si="14"/>
        <v>7.9798679999999997</v>
      </c>
      <c r="S52" s="37">
        <f t="shared" si="15"/>
        <v>1.288872</v>
      </c>
      <c r="T52" s="37">
        <f t="shared" si="10"/>
        <v>26.52</v>
      </c>
    </row>
    <row r="53" spans="1:20">
      <c r="A53" s="8" t="s">
        <v>95</v>
      </c>
      <c r="B53" s="202">
        <v>26.52</v>
      </c>
      <c r="C53" s="202">
        <v>26.52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11.064143999999999</v>
      </c>
      <c r="J53" s="21">
        <f t="shared" si="6"/>
        <v>6.1871159999999996</v>
      </c>
      <c r="K53" s="21">
        <f t="shared" si="7"/>
        <v>7.9798679999999997</v>
      </c>
      <c r="L53" s="21">
        <f t="shared" si="8"/>
        <v>1.288872</v>
      </c>
      <c r="M53" s="157">
        <f t="shared" si="9"/>
        <v>26.52</v>
      </c>
      <c r="N53" s="22"/>
      <c r="P53" s="37">
        <f t="shared" si="12"/>
        <v>11.064143999999999</v>
      </c>
      <c r="Q53" s="37">
        <f t="shared" si="13"/>
        <v>6.1871159999999996</v>
      </c>
      <c r="R53" s="37">
        <f t="shared" si="14"/>
        <v>7.9798679999999997</v>
      </c>
      <c r="S53" s="37">
        <f t="shared" si="15"/>
        <v>1.288872</v>
      </c>
      <c r="T53" s="37">
        <f t="shared" si="10"/>
        <v>26.52</v>
      </c>
    </row>
    <row r="54" spans="1:20">
      <c r="A54" s="8" t="s">
        <v>96</v>
      </c>
      <c r="B54" s="202">
        <v>26.52</v>
      </c>
      <c r="C54" s="202">
        <v>26.52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11.064143999999999</v>
      </c>
      <c r="J54" s="21">
        <f t="shared" si="6"/>
        <v>6.1871159999999996</v>
      </c>
      <c r="K54" s="21">
        <f t="shared" si="7"/>
        <v>7.9798679999999997</v>
      </c>
      <c r="L54" s="21">
        <f t="shared" si="8"/>
        <v>1.288872</v>
      </c>
      <c r="M54" s="157">
        <f t="shared" si="9"/>
        <v>26.52</v>
      </c>
      <c r="N54" s="22"/>
      <c r="P54" s="37">
        <f t="shared" si="12"/>
        <v>11.064143999999999</v>
      </c>
      <c r="Q54" s="37">
        <f t="shared" si="13"/>
        <v>6.1871159999999996</v>
      </c>
      <c r="R54" s="37">
        <f t="shared" si="14"/>
        <v>7.9798679999999997</v>
      </c>
      <c r="S54" s="37">
        <f t="shared" si="15"/>
        <v>1.288872</v>
      </c>
      <c r="T54" s="37">
        <f t="shared" si="10"/>
        <v>26.52</v>
      </c>
    </row>
    <row r="55" spans="1:20">
      <c r="A55" s="8" t="s">
        <v>97</v>
      </c>
      <c r="B55" s="202">
        <v>26.52</v>
      </c>
      <c r="C55" s="202">
        <v>26.52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11.064143999999999</v>
      </c>
      <c r="J55" s="21">
        <f t="shared" si="6"/>
        <v>6.1871159999999996</v>
      </c>
      <c r="K55" s="21">
        <f t="shared" si="7"/>
        <v>7.9798679999999997</v>
      </c>
      <c r="L55" s="21">
        <f t="shared" si="8"/>
        <v>1.288872</v>
      </c>
      <c r="M55" s="157">
        <f t="shared" si="9"/>
        <v>26.52</v>
      </c>
      <c r="N55" s="22"/>
      <c r="P55" s="37">
        <f t="shared" si="12"/>
        <v>11.064143999999999</v>
      </c>
      <c r="Q55" s="37">
        <f t="shared" si="13"/>
        <v>6.1871159999999996</v>
      </c>
      <c r="R55" s="37">
        <f t="shared" si="14"/>
        <v>7.9798679999999997</v>
      </c>
      <c r="S55" s="37">
        <f t="shared" si="15"/>
        <v>1.288872</v>
      </c>
      <c r="T55" s="37">
        <f t="shared" si="10"/>
        <v>26.52</v>
      </c>
    </row>
    <row r="56" spans="1:20">
      <c r="A56" s="8" t="s">
        <v>98</v>
      </c>
      <c r="B56" s="202">
        <v>26.52</v>
      </c>
      <c r="C56" s="202">
        <v>26.52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11.064143999999999</v>
      </c>
      <c r="J56" s="21">
        <f t="shared" si="6"/>
        <v>6.1871159999999996</v>
      </c>
      <c r="K56" s="21">
        <f t="shared" si="7"/>
        <v>7.9798679999999997</v>
      </c>
      <c r="L56" s="21">
        <f t="shared" si="8"/>
        <v>1.288872</v>
      </c>
      <c r="M56" s="157">
        <f t="shared" si="9"/>
        <v>26.52</v>
      </c>
      <c r="N56" s="22"/>
      <c r="P56" s="37">
        <f t="shared" si="12"/>
        <v>11.064143999999999</v>
      </c>
      <c r="Q56" s="37">
        <f t="shared" si="13"/>
        <v>6.1871159999999996</v>
      </c>
      <c r="R56" s="37">
        <f t="shared" si="14"/>
        <v>7.9798679999999997</v>
      </c>
      <c r="S56" s="37">
        <f t="shared" si="15"/>
        <v>1.288872</v>
      </c>
      <c r="T56" s="37">
        <f t="shared" si="10"/>
        <v>26.52</v>
      </c>
    </row>
    <row r="57" spans="1:20">
      <c r="A57" s="8" t="s">
        <v>99</v>
      </c>
      <c r="B57" s="202">
        <v>26.52</v>
      </c>
      <c r="C57" s="202">
        <v>26.52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11.064143999999999</v>
      </c>
      <c r="J57" s="21">
        <f t="shared" si="6"/>
        <v>6.1871159999999996</v>
      </c>
      <c r="K57" s="21">
        <f t="shared" si="7"/>
        <v>7.9798679999999997</v>
      </c>
      <c r="L57" s="21">
        <f t="shared" si="8"/>
        <v>1.288872</v>
      </c>
      <c r="M57" s="157">
        <f t="shared" si="9"/>
        <v>26.52</v>
      </c>
      <c r="N57" s="22"/>
      <c r="P57" s="37">
        <f t="shared" si="12"/>
        <v>11.064143999999999</v>
      </c>
      <c r="Q57" s="37">
        <f t="shared" si="13"/>
        <v>6.1871159999999996</v>
      </c>
      <c r="R57" s="37">
        <f t="shared" si="14"/>
        <v>7.9798679999999997</v>
      </c>
      <c r="S57" s="37">
        <f t="shared" si="15"/>
        <v>1.288872</v>
      </c>
      <c r="T57" s="37">
        <f t="shared" si="10"/>
        <v>26.52</v>
      </c>
    </row>
    <row r="58" spans="1:20">
      <c r="A58" s="8" t="s">
        <v>100</v>
      </c>
      <c r="B58" s="202">
        <v>26.52</v>
      </c>
      <c r="C58" s="202">
        <v>26.52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11.064143999999999</v>
      </c>
      <c r="J58" s="21">
        <f t="shared" si="6"/>
        <v>6.1871159999999996</v>
      </c>
      <c r="K58" s="21">
        <f t="shared" si="7"/>
        <v>7.9798679999999997</v>
      </c>
      <c r="L58" s="21">
        <f t="shared" si="8"/>
        <v>1.288872</v>
      </c>
      <c r="M58" s="157">
        <f t="shared" si="9"/>
        <v>26.52</v>
      </c>
      <c r="N58" s="22"/>
      <c r="P58" s="37">
        <f t="shared" si="12"/>
        <v>11.064143999999999</v>
      </c>
      <c r="Q58" s="37">
        <f t="shared" si="13"/>
        <v>6.1871159999999996</v>
      </c>
      <c r="R58" s="37">
        <f t="shared" si="14"/>
        <v>7.9798679999999997</v>
      </c>
      <c r="S58" s="37">
        <f t="shared" si="15"/>
        <v>1.288872</v>
      </c>
      <c r="T58" s="37">
        <f t="shared" si="10"/>
        <v>26.52</v>
      </c>
    </row>
    <row r="59" spans="1:20">
      <c r="A59" s="8" t="s">
        <v>101</v>
      </c>
      <c r="B59" s="202">
        <v>26.52</v>
      </c>
      <c r="C59" s="202">
        <v>26.52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11.064143999999999</v>
      </c>
      <c r="J59" s="21">
        <f t="shared" si="6"/>
        <v>6.1871159999999996</v>
      </c>
      <c r="K59" s="21">
        <f t="shared" si="7"/>
        <v>7.9798679999999997</v>
      </c>
      <c r="L59" s="21">
        <f t="shared" si="8"/>
        <v>1.288872</v>
      </c>
      <c r="M59" s="157">
        <f t="shared" si="9"/>
        <v>26.52</v>
      </c>
      <c r="N59" s="22"/>
      <c r="P59" s="37">
        <f t="shared" si="12"/>
        <v>11.064143999999999</v>
      </c>
      <c r="Q59" s="37">
        <f t="shared" si="13"/>
        <v>6.1871159999999996</v>
      </c>
      <c r="R59" s="37">
        <f t="shared" si="14"/>
        <v>7.9798679999999997</v>
      </c>
      <c r="S59" s="37">
        <f t="shared" si="15"/>
        <v>1.288872</v>
      </c>
      <c r="T59" s="37">
        <f t="shared" si="10"/>
        <v>26.52</v>
      </c>
    </row>
    <row r="60" spans="1:20">
      <c r="A60" s="8" t="s">
        <v>102</v>
      </c>
      <c r="B60" s="202">
        <v>26.52</v>
      </c>
      <c r="C60" s="202">
        <v>26.52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11.064143999999999</v>
      </c>
      <c r="J60" s="21">
        <f t="shared" si="6"/>
        <v>6.1871159999999996</v>
      </c>
      <c r="K60" s="21">
        <f t="shared" si="7"/>
        <v>7.9798679999999997</v>
      </c>
      <c r="L60" s="21">
        <f t="shared" si="8"/>
        <v>1.288872</v>
      </c>
      <c r="M60" s="157">
        <f t="shared" si="9"/>
        <v>26.52</v>
      </c>
      <c r="N60" s="22"/>
      <c r="P60" s="37">
        <f t="shared" si="12"/>
        <v>11.064143999999999</v>
      </c>
      <c r="Q60" s="37">
        <f t="shared" si="13"/>
        <v>6.1871159999999996</v>
      </c>
      <c r="R60" s="37">
        <f t="shared" si="14"/>
        <v>7.9798679999999997</v>
      </c>
      <c r="S60" s="37">
        <f t="shared" si="15"/>
        <v>1.288872</v>
      </c>
      <c r="T60" s="37">
        <f t="shared" si="10"/>
        <v>26.52</v>
      </c>
    </row>
    <row r="61" spans="1:20">
      <c r="A61" s="8" t="s">
        <v>103</v>
      </c>
      <c r="B61" s="202">
        <v>26.52</v>
      </c>
      <c r="C61" s="202">
        <v>26.52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11.064143999999999</v>
      </c>
      <c r="J61" s="21">
        <f t="shared" si="6"/>
        <v>6.1871159999999996</v>
      </c>
      <c r="K61" s="21">
        <f t="shared" si="7"/>
        <v>7.9798679999999997</v>
      </c>
      <c r="L61" s="21">
        <f t="shared" si="8"/>
        <v>1.288872</v>
      </c>
      <c r="M61" s="157">
        <f t="shared" si="9"/>
        <v>26.52</v>
      </c>
      <c r="N61" s="22"/>
      <c r="P61" s="37">
        <f t="shared" si="12"/>
        <v>11.064143999999999</v>
      </c>
      <c r="Q61" s="37">
        <f t="shared" si="13"/>
        <v>6.1871159999999996</v>
      </c>
      <c r="R61" s="37">
        <f t="shared" si="14"/>
        <v>7.9798679999999997</v>
      </c>
      <c r="S61" s="37">
        <f t="shared" si="15"/>
        <v>1.288872</v>
      </c>
      <c r="T61" s="37">
        <f t="shared" si="10"/>
        <v>26.52</v>
      </c>
    </row>
    <row r="62" spans="1:20">
      <c r="A62" s="8" t="s">
        <v>104</v>
      </c>
      <c r="B62" s="202">
        <v>26.52</v>
      </c>
      <c r="C62" s="202">
        <v>26.52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11.064143999999999</v>
      </c>
      <c r="J62" s="21">
        <f t="shared" si="6"/>
        <v>6.1871159999999996</v>
      </c>
      <c r="K62" s="21">
        <f t="shared" si="7"/>
        <v>7.9798679999999997</v>
      </c>
      <c r="L62" s="21">
        <f t="shared" si="8"/>
        <v>1.288872</v>
      </c>
      <c r="M62" s="157">
        <f t="shared" si="9"/>
        <v>26.52</v>
      </c>
      <c r="N62" s="22"/>
      <c r="P62" s="37">
        <f t="shared" si="12"/>
        <v>11.064143999999999</v>
      </c>
      <c r="Q62" s="37">
        <f t="shared" si="13"/>
        <v>6.1871159999999996</v>
      </c>
      <c r="R62" s="37">
        <f t="shared" si="14"/>
        <v>7.9798679999999997</v>
      </c>
      <c r="S62" s="37">
        <f t="shared" si="15"/>
        <v>1.288872</v>
      </c>
      <c r="T62" s="37">
        <f t="shared" si="10"/>
        <v>26.52</v>
      </c>
    </row>
    <row r="63" spans="1:20">
      <c r="A63" s="8" t="s">
        <v>105</v>
      </c>
      <c r="B63" s="202">
        <v>26.52</v>
      </c>
      <c r="C63" s="202">
        <v>26.52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11.064143999999999</v>
      </c>
      <c r="J63" s="21">
        <f t="shared" si="6"/>
        <v>6.1871159999999996</v>
      </c>
      <c r="K63" s="21">
        <f t="shared" si="7"/>
        <v>7.9798679999999997</v>
      </c>
      <c r="L63" s="21">
        <f t="shared" si="8"/>
        <v>1.288872</v>
      </c>
      <c r="M63" s="157">
        <f t="shared" si="9"/>
        <v>26.52</v>
      </c>
      <c r="N63" s="22"/>
      <c r="P63" s="37">
        <f t="shared" si="12"/>
        <v>11.064143999999999</v>
      </c>
      <c r="Q63" s="37">
        <f t="shared" si="13"/>
        <v>6.1871159999999996</v>
      </c>
      <c r="R63" s="37">
        <f t="shared" si="14"/>
        <v>7.9798679999999997</v>
      </c>
      <c r="S63" s="37">
        <f t="shared" si="15"/>
        <v>1.288872</v>
      </c>
      <c r="T63" s="37">
        <f t="shared" si="10"/>
        <v>26.52</v>
      </c>
    </row>
    <row r="64" spans="1:20">
      <c r="A64" s="8" t="s">
        <v>106</v>
      </c>
      <c r="B64" s="202">
        <v>26.52</v>
      </c>
      <c r="C64" s="202">
        <v>26.52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11.064143999999999</v>
      </c>
      <c r="J64" s="21">
        <f t="shared" si="6"/>
        <v>6.1871159999999996</v>
      </c>
      <c r="K64" s="21">
        <f t="shared" si="7"/>
        <v>7.9798679999999997</v>
      </c>
      <c r="L64" s="21">
        <f t="shared" si="8"/>
        <v>1.288872</v>
      </c>
      <c r="M64" s="157">
        <f t="shared" si="9"/>
        <v>26.52</v>
      </c>
      <c r="N64" s="22"/>
      <c r="P64" s="37">
        <f t="shared" si="12"/>
        <v>11.064143999999999</v>
      </c>
      <c r="Q64" s="37">
        <f t="shared" si="13"/>
        <v>6.1871159999999996</v>
      </c>
      <c r="R64" s="37">
        <f t="shared" si="14"/>
        <v>7.9798679999999997</v>
      </c>
      <c r="S64" s="37">
        <f t="shared" si="15"/>
        <v>1.288872</v>
      </c>
      <c r="T64" s="37">
        <f t="shared" si="10"/>
        <v>26.52</v>
      </c>
    </row>
    <row r="65" spans="1:20">
      <c r="A65" s="8" t="s">
        <v>107</v>
      </c>
      <c r="B65" s="202">
        <v>26.52</v>
      </c>
      <c r="C65" s="202">
        <v>26.52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11.064143999999999</v>
      </c>
      <c r="J65" s="21">
        <f t="shared" si="6"/>
        <v>6.1871159999999996</v>
      </c>
      <c r="K65" s="21">
        <f t="shared" si="7"/>
        <v>7.9798679999999997</v>
      </c>
      <c r="L65" s="21">
        <f t="shared" si="8"/>
        <v>1.288872</v>
      </c>
      <c r="M65" s="157">
        <f t="shared" si="9"/>
        <v>26.52</v>
      </c>
      <c r="N65" s="22"/>
      <c r="P65" s="37">
        <f t="shared" si="12"/>
        <v>11.064143999999999</v>
      </c>
      <c r="Q65" s="37">
        <f t="shared" si="13"/>
        <v>6.1871159999999996</v>
      </c>
      <c r="R65" s="37">
        <f t="shared" si="14"/>
        <v>7.9798679999999997</v>
      </c>
      <c r="S65" s="37">
        <f t="shared" si="15"/>
        <v>1.288872</v>
      </c>
      <c r="T65" s="37">
        <f t="shared" si="10"/>
        <v>26.52</v>
      </c>
    </row>
    <row r="66" spans="1:20">
      <c r="A66" s="8" t="s">
        <v>108</v>
      </c>
      <c r="B66" s="202">
        <v>26.52</v>
      </c>
      <c r="C66" s="202">
        <v>26.52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11.064143999999999</v>
      </c>
      <c r="J66" s="21">
        <f t="shared" si="6"/>
        <v>6.1871159999999996</v>
      </c>
      <c r="K66" s="21">
        <f t="shared" si="7"/>
        <v>7.9798679999999997</v>
      </c>
      <c r="L66" s="21">
        <f t="shared" si="8"/>
        <v>1.288872</v>
      </c>
      <c r="M66" s="157">
        <f t="shared" si="9"/>
        <v>26.52</v>
      </c>
      <c r="N66" s="22"/>
      <c r="P66" s="37">
        <f t="shared" si="12"/>
        <v>11.064143999999999</v>
      </c>
      <c r="Q66" s="37">
        <f t="shared" si="13"/>
        <v>6.1871159999999996</v>
      </c>
      <c r="R66" s="37">
        <f t="shared" si="14"/>
        <v>7.9798679999999997</v>
      </c>
      <c r="S66" s="37">
        <f t="shared" si="15"/>
        <v>1.288872</v>
      </c>
      <c r="T66" s="37">
        <f t="shared" si="10"/>
        <v>26.52</v>
      </c>
    </row>
    <row r="67" spans="1:20">
      <c r="A67" s="8" t="s">
        <v>109</v>
      </c>
      <c r="B67" s="202">
        <v>26.52</v>
      </c>
      <c r="C67" s="202">
        <v>26.52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11.064143999999999</v>
      </c>
      <c r="J67" s="21">
        <f t="shared" si="6"/>
        <v>6.1871159999999996</v>
      </c>
      <c r="K67" s="21">
        <f t="shared" si="7"/>
        <v>7.9798679999999997</v>
      </c>
      <c r="L67" s="21">
        <f t="shared" si="8"/>
        <v>1.288872</v>
      </c>
      <c r="M67" s="157">
        <f t="shared" si="9"/>
        <v>26.52</v>
      </c>
      <c r="N67" s="22"/>
      <c r="P67" s="37">
        <f t="shared" ref="P67:P98" si="17">I67</f>
        <v>11.064143999999999</v>
      </c>
      <c r="Q67" s="37">
        <f t="shared" ref="Q67:Q98" si="18">J67</f>
        <v>6.1871159999999996</v>
      </c>
      <c r="R67" s="37">
        <f t="shared" ref="R67:R98" si="19">K67</f>
        <v>7.9798679999999997</v>
      </c>
      <c r="S67" s="37">
        <f t="shared" ref="S67:S98" si="20">L67</f>
        <v>1.288872</v>
      </c>
      <c r="T67" s="37">
        <f t="shared" si="10"/>
        <v>26.52</v>
      </c>
    </row>
    <row r="68" spans="1:20">
      <c r="A68" s="8" t="s">
        <v>110</v>
      </c>
      <c r="B68" s="202">
        <v>26.52</v>
      </c>
      <c r="C68" s="202">
        <v>26.52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11.064143999999999</v>
      </c>
      <c r="J68" s="21">
        <f t="shared" ref="J68:J98" si="22">C68*E68/100</f>
        <v>6.1871159999999996</v>
      </c>
      <c r="K68" s="21">
        <f t="shared" ref="K68:K98" si="23">C68*F68/100</f>
        <v>7.9798679999999997</v>
      </c>
      <c r="L68" s="21">
        <f t="shared" ref="L68:L98" si="24">C68*G68/100</f>
        <v>1.288872</v>
      </c>
      <c r="M68" s="157">
        <f t="shared" ref="M68:M98" si="25">SUM(I68:L68)</f>
        <v>26.52</v>
      </c>
      <c r="N68" s="22"/>
      <c r="P68" s="37">
        <f t="shared" si="17"/>
        <v>11.064143999999999</v>
      </c>
      <c r="Q68" s="37">
        <f t="shared" si="18"/>
        <v>6.1871159999999996</v>
      </c>
      <c r="R68" s="37">
        <f t="shared" si="19"/>
        <v>7.9798679999999997</v>
      </c>
      <c r="S68" s="37">
        <f t="shared" si="20"/>
        <v>1.288872</v>
      </c>
      <c r="T68" s="37">
        <f t="shared" ref="T68:T99" si="26">SUM(P68:S68)</f>
        <v>26.52</v>
      </c>
    </row>
    <row r="69" spans="1:20">
      <c r="A69" s="8" t="s">
        <v>111</v>
      </c>
      <c r="B69" s="202">
        <v>26.52</v>
      </c>
      <c r="C69" s="202">
        <v>26.52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11.064143999999999</v>
      </c>
      <c r="J69" s="21">
        <f t="shared" si="22"/>
        <v>6.1871159999999996</v>
      </c>
      <c r="K69" s="21">
        <f t="shared" si="23"/>
        <v>7.9798679999999997</v>
      </c>
      <c r="L69" s="21">
        <f t="shared" si="24"/>
        <v>1.288872</v>
      </c>
      <c r="M69" s="157">
        <f t="shared" si="25"/>
        <v>26.52</v>
      </c>
      <c r="N69" s="22"/>
      <c r="P69" s="37">
        <f t="shared" si="17"/>
        <v>11.064143999999999</v>
      </c>
      <c r="Q69" s="37">
        <f t="shared" si="18"/>
        <v>6.1871159999999996</v>
      </c>
      <c r="R69" s="37">
        <f t="shared" si="19"/>
        <v>7.9798679999999997</v>
      </c>
      <c r="S69" s="37">
        <f t="shared" si="20"/>
        <v>1.288872</v>
      </c>
      <c r="T69" s="37">
        <f t="shared" si="26"/>
        <v>26.52</v>
      </c>
    </row>
    <row r="70" spans="1:20">
      <c r="A70" s="8" t="s">
        <v>112</v>
      </c>
      <c r="B70" s="202">
        <v>26.52</v>
      </c>
      <c r="C70" s="202">
        <v>26.52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11.064143999999999</v>
      </c>
      <c r="J70" s="21">
        <f t="shared" si="22"/>
        <v>6.1871159999999996</v>
      </c>
      <c r="K70" s="21">
        <f t="shared" si="23"/>
        <v>7.9798679999999997</v>
      </c>
      <c r="L70" s="21">
        <f t="shared" si="24"/>
        <v>1.288872</v>
      </c>
      <c r="M70" s="157">
        <f t="shared" si="25"/>
        <v>26.52</v>
      </c>
      <c r="N70" s="22"/>
      <c r="P70" s="37">
        <f t="shared" si="17"/>
        <v>11.064143999999999</v>
      </c>
      <c r="Q70" s="37">
        <f t="shared" si="18"/>
        <v>6.1871159999999996</v>
      </c>
      <c r="R70" s="37">
        <f t="shared" si="19"/>
        <v>7.9798679999999997</v>
      </c>
      <c r="S70" s="37">
        <f t="shared" si="20"/>
        <v>1.288872</v>
      </c>
      <c r="T70" s="37">
        <f t="shared" si="26"/>
        <v>26.52</v>
      </c>
    </row>
    <row r="71" spans="1:20">
      <c r="A71" s="8" t="s">
        <v>113</v>
      </c>
      <c r="B71" s="202">
        <v>26.52</v>
      </c>
      <c r="C71" s="202">
        <v>26.52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11.064143999999999</v>
      </c>
      <c r="J71" s="21">
        <f t="shared" si="22"/>
        <v>6.1871159999999996</v>
      </c>
      <c r="K71" s="21">
        <f t="shared" si="23"/>
        <v>7.9798679999999997</v>
      </c>
      <c r="L71" s="21">
        <f t="shared" si="24"/>
        <v>1.288872</v>
      </c>
      <c r="M71" s="157">
        <f t="shared" si="25"/>
        <v>26.52</v>
      </c>
      <c r="N71" s="22"/>
      <c r="P71" s="37">
        <f t="shared" si="17"/>
        <v>11.064143999999999</v>
      </c>
      <c r="Q71" s="37">
        <f t="shared" si="18"/>
        <v>6.1871159999999996</v>
      </c>
      <c r="R71" s="37">
        <f t="shared" si="19"/>
        <v>7.9798679999999997</v>
      </c>
      <c r="S71" s="37">
        <f t="shared" si="20"/>
        <v>1.288872</v>
      </c>
      <c r="T71" s="37">
        <f t="shared" si="26"/>
        <v>26.52</v>
      </c>
    </row>
    <row r="72" spans="1:20">
      <c r="A72" s="8" t="s">
        <v>114</v>
      </c>
      <c r="B72" s="202">
        <v>26.52</v>
      </c>
      <c r="C72" s="202">
        <v>26.52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11.064143999999999</v>
      </c>
      <c r="J72" s="21">
        <f t="shared" si="22"/>
        <v>6.1871159999999996</v>
      </c>
      <c r="K72" s="21">
        <f t="shared" si="23"/>
        <v>7.9798679999999997</v>
      </c>
      <c r="L72" s="21">
        <f t="shared" si="24"/>
        <v>1.288872</v>
      </c>
      <c r="M72" s="157">
        <f t="shared" si="25"/>
        <v>26.52</v>
      </c>
      <c r="N72" s="22"/>
      <c r="P72" s="37">
        <f t="shared" si="17"/>
        <v>11.064143999999999</v>
      </c>
      <c r="Q72" s="37">
        <f t="shared" si="18"/>
        <v>6.1871159999999996</v>
      </c>
      <c r="R72" s="37">
        <f t="shared" si="19"/>
        <v>7.9798679999999997</v>
      </c>
      <c r="S72" s="37">
        <f t="shared" si="20"/>
        <v>1.288872</v>
      </c>
      <c r="T72" s="37">
        <f t="shared" si="26"/>
        <v>26.52</v>
      </c>
    </row>
    <row r="73" spans="1:20">
      <c r="A73" s="8" t="s">
        <v>115</v>
      </c>
      <c r="B73" s="202">
        <v>26.52</v>
      </c>
      <c r="C73" s="202">
        <v>26.52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11.064143999999999</v>
      </c>
      <c r="J73" s="21">
        <f t="shared" si="22"/>
        <v>6.1871159999999996</v>
      </c>
      <c r="K73" s="21">
        <f t="shared" si="23"/>
        <v>7.9798679999999997</v>
      </c>
      <c r="L73" s="21">
        <f t="shared" si="24"/>
        <v>1.288872</v>
      </c>
      <c r="M73" s="157">
        <f t="shared" si="25"/>
        <v>26.52</v>
      </c>
      <c r="N73" s="22"/>
      <c r="P73" s="37">
        <f t="shared" si="17"/>
        <v>11.064143999999999</v>
      </c>
      <c r="Q73" s="37">
        <f t="shared" si="18"/>
        <v>6.1871159999999996</v>
      </c>
      <c r="R73" s="37">
        <f t="shared" si="19"/>
        <v>7.9798679999999997</v>
      </c>
      <c r="S73" s="37">
        <f t="shared" si="20"/>
        <v>1.288872</v>
      </c>
      <c r="T73" s="37">
        <f t="shared" si="26"/>
        <v>26.52</v>
      </c>
    </row>
    <row r="74" spans="1:20">
      <c r="A74" s="8" t="s">
        <v>116</v>
      </c>
      <c r="B74" s="202">
        <v>26.52</v>
      </c>
      <c r="C74" s="202">
        <v>26.52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11.064143999999999</v>
      </c>
      <c r="J74" s="21">
        <f t="shared" si="22"/>
        <v>6.1871159999999996</v>
      </c>
      <c r="K74" s="21">
        <f t="shared" si="23"/>
        <v>7.9798679999999997</v>
      </c>
      <c r="L74" s="21">
        <f t="shared" si="24"/>
        <v>1.288872</v>
      </c>
      <c r="M74" s="157">
        <f t="shared" si="25"/>
        <v>26.52</v>
      </c>
      <c r="N74" s="22"/>
      <c r="P74" s="37">
        <f t="shared" si="17"/>
        <v>11.064143999999999</v>
      </c>
      <c r="Q74" s="37">
        <f t="shared" si="18"/>
        <v>6.1871159999999996</v>
      </c>
      <c r="R74" s="37">
        <f t="shared" si="19"/>
        <v>7.9798679999999997</v>
      </c>
      <c r="S74" s="37">
        <f t="shared" si="20"/>
        <v>1.288872</v>
      </c>
      <c r="T74" s="37">
        <f t="shared" si="26"/>
        <v>26.52</v>
      </c>
    </row>
    <row r="75" spans="1:20">
      <c r="A75" s="8" t="s">
        <v>117</v>
      </c>
      <c r="B75" s="202">
        <v>26.81</v>
      </c>
      <c r="C75" s="202">
        <v>26.81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11.185131999999999</v>
      </c>
      <c r="J75" s="21">
        <f t="shared" si="22"/>
        <v>6.2547729999999993</v>
      </c>
      <c r="K75" s="21">
        <f t="shared" si="23"/>
        <v>8.0671289999999996</v>
      </c>
      <c r="L75" s="21">
        <f t="shared" si="24"/>
        <v>1.3029660000000001</v>
      </c>
      <c r="M75" s="157">
        <f t="shared" si="25"/>
        <v>26.81</v>
      </c>
      <c r="N75" s="22"/>
      <c r="P75" s="37">
        <f t="shared" si="17"/>
        <v>11.185131999999999</v>
      </c>
      <c r="Q75" s="37">
        <f t="shared" si="18"/>
        <v>6.2547729999999993</v>
      </c>
      <c r="R75" s="37">
        <f t="shared" si="19"/>
        <v>8.0671289999999996</v>
      </c>
      <c r="S75" s="37">
        <f t="shared" si="20"/>
        <v>1.3029660000000001</v>
      </c>
      <c r="T75" s="37">
        <f t="shared" si="26"/>
        <v>26.81</v>
      </c>
    </row>
    <row r="76" spans="1:20">
      <c r="A76" s="8" t="s">
        <v>118</v>
      </c>
      <c r="B76" s="202">
        <v>26.81</v>
      </c>
      <c r="C76" s="202">
        <v>26.81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11.185131999999999</v>
      </c>
      <c r="J76" s="21">
        <f t="shared" si="22"/>
        <v>6.2547729999999993</v>
      </c>
      <c r="K76" s="21">
        <f t="shared" si="23"/>
        <v>8.0671289999999996</v>
      </c>
      <c r="L76" s="21">
        <f t="shared" si="24"/>
        <v>1.3029660000000001</v>
      </c>
      <c r="M76" s="157">
        <f t="shared" si="25"/>
        <v>26.81</v>
      </c>
      <c r="N76" s="22"/>
      <c r="P76" s="37">
        <f t="shared" si="17"/>
        <v>11.185131999999999</v>
      </c>
      <c r="Q76" s="37">
        <f t="shared" si="18"/>
        <v>6.2547729999999993</v>
      </c>
      <c r="R76" s="37">
        <f t="shared" si="19"/>
        <v>8.0671289999999996</v>
      </c>
      <c r="S76" s="37">
        <f t="shared" si="20"/>
        <v>1.3029660000000001</v>
      </c>
      <c r="T76" s="37">
        <f t="shared" si="26"/>
        <v>26.81</v>
      </c>
    </row>
    <row r="77" spans="1:20">
      <c r="A77" s="8" t="s">
        <v>119</v>
      </c>
      <c r="B77" s="202">
        <v>26.81</v>
      </c>
      <c r="C77" s="202">
        <v>26.81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11.185131999999999</v>
      </c>
      <c r="J77" s="21">
        <f t="shared" si="22"/>
        <v>6.2547729999999993</v>
      </c>
      <c r="K77" s="21">
        <f t="shared" si="23"/>
        <v>8.0671289999999996</v>
      </c>
      <c r="L77" s="21">
        <f t="shared" si="24"/>
        <v>1.3029660000000001</v>
      </c>
      <c r="M77" s="157">
        <f t="shared" si="25"/>
        <v>26.81</v>
      </c>
      <c r="N77" s="22"/>
      <c r="P77" s="37">
        <f t="shared" si="17"/>
        <v>11.185131999999999</v>
      </c>
      <c r="Q77" s="37">
        <f t="shared" si="18"/>
        <v>6.2547729999999993</v>
      </c>
      <c r="R77" s="37">
        <f t="shared" si="19"/>
        <v>8.0671289999999996</v>
      </c>
      <c r="S77" s="37">
        <f t="shared" si="20"/>
        <v>1.3029660000000001</v>
      </c>
      <c r="T77" s="37">
        <f t="shared" si="26"/>
        <v>26.81</v>
      </c>
    </row>
    <row r="78" spans="1:20">
      <c r="A78" s="8" t="s">
        <v>120</v>
      </c>
      <c r="B78" s="202">
        <v>26.81</v>
      </c>
      <c r="C78" s="202">
        <v>26.81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11.185131999999999</v>
      </c>
      <c r="J78" s="21">
        <f t="shared" si="22"/>
        <v>6.2547729999999993</v>
      </c>
      <c r="K78" s="21">
        <f t="shared" si="23"/>
        <v>8.0671289999999996</v>
      </c>
      <c r="L78" s="21">
        <f t="shared" si="24"/>
        <v>1.3029660000000001</v>
      </c>
      <c r="M78" s="157">
        <f t="shared" si="25"/>
        <v>26.81</v>
      </c>
      <c r="N78" s="22"/>
      <c r="P78" s="37">
        <f t="shared" si="17"/>
        <v>11.185131999999999</v>
      </c>
      <c r="Q78" s="37">
        <f t="shared" si="18"/>
        <v>6.2547729999999993</v>
      </c>
      <c r="R78" s="37">
        <f t="shared" si="19"/>
        <v>8.0671289999999996</v>
      </c>
      <c r="S78" s="37">
        <f t="shared" si="20"/>
        <v>1.3029660000000001</v>
      </c>
      <c r="T78" s="37">
        <f t="shared" si="26"/>
        <v>26.81</v>
      </c>
    </row>
    <row r="79" spans="1:20">
      <c r="A79" s="8" t="s">
        <v>121</v>
      </c>
      <c r="B79" s="202">
        <v>26.81</v>
      </c>
      <c r="C79" s="202">
        <v>26.81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11.185131999999999</v>
      </c>
      <c r="J79" s="21">
        <f t="shared" si="22"/>
        <v>6.2547729999999993</v>
      </c>
      <c r="K79" s="21">
        <f t="shared" si="23"/>
        <v>8.0671289999999996</v>
      </c>
      <c r="L79" s="21">
        <f t="shared" si="24"/>
        <v>1.3029660000000001</v>
      </c>
      <c r="M79" s="157">
        <f t="shared" si="25"/>
        <v>26.81</v>
      </c>
      <c r="N79" s="22"/>
      <c r="P79" s="37">
        <f t="shared" si="17"/>
        <v>11.185131999999999</v>
      </c>
      <c r="Q79" s="37">
        <f t="shared" si="18"/>
        <v>6.2547729999999993</v>
      </c>
      <c r="R79" s="37">
        <f t="shared" si="19"/>
        <v>8.0671289999999996</v>
      </c>
      <c r="S79" s="37">
        <f t="shared" si="20"/>
        <v>1.3029660000000001</v>
      </c>
      <c r="T79" s="37">
        <f t="shared" si="26"/>
        <v>26.81</v>
      </c>
    </row>
    <row r="80" spans="1:20">
      <c r="A80" s="8" t="s">
        <v>122</v>
      </c>
      <c r="B80" s="202">
        <v>26.81</v>
      </c>
      <c r="C80" s="202">
        <v>26.81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11.185131999999999</v>
      </c>
      <c r="J80" s="21">
        <f t="shared" si="22"/>
        <v>6.2547729999999993</v>
      </c>
      <c r="K80" s="21">
        <f t="shared" si="23"/>
        <v>8.0671289999999996</v>
      </c>
      <c r="L80" s="21">
        <f t="shared" si="24"/>
        <v>1.3029660000000001</v>
      </c>
      <c r="M80" s="157">
        <f t="shared" si="25"/>
        <v>26.81</v>
      </c>
      <c r="N80" s="22"/>
      <c r="P80" s="37">
        <f t="shared" si="17"/>
        <v>11.185131999999999</v>
      </c>
      <c r="Q80" s="37">
        <f t="shared" si="18"/>
        <v>6.2547729999999993</v>
      </c>
      <c r="R80" s="37">
        <f t="shared" si="19"/>
        <v>8.0671289999999996</v>
      </c>
      <c r="S80" s="37">
        <f t="shared" si="20"/>
        <v>1.3029660000000001</v>
      </c>
      <c r="T80" s="37">
        <f t="shared" si="26"/>
        <v>26.81</v>
      </c>
    </row>
    <row r="81" spans="1:20">
      <c r="A81" s="8" t="s">
        <v>123</v>
      </c>
      <c r="B81" s="202">
        <v>26.81</v>
      </c>
      <c r="C81" s="202">
        <v>26.81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11.185131999999999</v>
      </c>
      <c r="J81" s="21">
        <f t="shared" si="22"/>
        <v>6.2547729999999993</v>
      </c>
      <c r="K81" s="21">
        <f t="shared" si="23"/>
        <v>8.0671289999999996</v>
      </c>
      <c r="L81" s="21">
        <f t="shared" si="24"/>
        <v>1.3029660000000001</v>
      </c>
      <c r="M81" s="157">
        <f t="shared" si="25"/>
        <v>26.81</v>
      </c>
      <c r="N81" s="22"/>
      <c r="P81" s="37">
        <f t="shared" si="17"/>
        <v>11.185131999999999</v>
      </c>
      <c r="Q81" s="37">
        <f t="shared" si="18"/>
        <v>6.2547729999999993</v>
      </c>
      <c r="R81" s="37">
        <f t="shared" si="19"/>
        <v>8.0671289999999996</v>
      </c>
      <c r="S81" s="37">
        <f t="shared" si="20"/>
        <v>1.3029660000000001</v>
      </c>
      <c r="T81" s="37">
        <f t="shared" si="26"/>
        <v>26.81</v>
      </c>
    </row>
    <row r="82" spans="1:20">
      <c r="A82" s="8" t="s">
        <v>124</v>
      </c>
      <c r="B82" s="202">
        <v>26.81</v>
      </c>
      <c r="C82" s="202">
        <v>26.81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11.185131999999999</v>
      </c>
      <c r="J82" s="21">
        <f t="shared" si="22"/>
        <v>6.2547729999999993</v>
      </c>
      <c r="K82" s="21">
        <f t="shared" si="23"/>
        <v>8.0671289999999996</v>
      </c>
      <c r="L82" s="21">
        <f t="shared" si="24"/>
        <v>1.3029660000000001</v>
      </c>
      <c r="M82" s="157">
        <f t="shared" si="25"/>
        <v>26.81</v>
      </c>
      <c r="N82" s="22"/>
      <c r="P82" s="37">
        <f t="shared" si="17"/>
        <v>11.185131999999999</v>
      </c>
      <c r="Q82" s="37">
        <f t="shared" si="18"/>
        <v>6.2547729999999993</v>
      </c>
      <c r="R82" s="37">
        <f t="shared" si="19"/>
        <v>8.0671289999999996</v>
      </c>
      <c r="S82" s="37">
        <f t="shared" si="20"/>
        <v>1.3029660000000001</v>
      </c>
      <c r="T82" s="37">
        <f t="shared" si="26"/>
        <v>26.81</v>
      </c>
    </row>
    <row r="83" spans="1:20">
      <c r="A83" s="8" t="s">
        <v>125</v>
      </c>
      <c r="B83" s="202">
        <v>26.81</v>
      </c>
      <c r="C83" s="202">
        <v>26.81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11.185131999999999</v>
      </c>
      <c r="J83" s="21">
        <f t="shared" si="22"/>
        <v>6.2547729999999993</v>
      </c>
      <c r="K83" s="21">
        <f t="shared" si="23"/>
        <v>8.0671289999999996</v>
      </c>
      <c r="L83" s="21">
        <f t="shared" si="24"/>
        <v>1.3029660000000001</v>
      </c>
      <c r="M83" s="157">
        <f t="shared" si="25"/>
        <v>26.81</v>
      </c>
      <c r="N83" s="22"/>
      <c r="P83" s="37">
        <f t="shared" si="17"/>
        <v>11.185131999999999</v>
      </c>
      <c r="Q83" s="37">
        <f t="shared" si="18"/>
        <v>6.2547729999999993</v>
      </c>
      <c r="R83" s="37">
        <f t="shared" si="19"/>
        <v>8.0671289999999996</v>
      </c>
      <c r="S83" s="37">
        <f t="shared" si="20"/>
        <v>1.3029660000000001</v>
      </c>
      <c r="T83" s="37">
        <f t="shared" si="26"/>
        <v>26.81</v>
      </c>
    </row>
    <row r="84" spans="1:20">
      <c r="A84" s="8" t="s">
        <v>126</v>
      </c>
      <c r="B84" s="202">
        <v>26.81</v>
      </c>
      <c r="C84" s="202">
        <v>26.81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11.185131999999999</v>
      </c>
      <c r="J84" s="21">
        <f t="shared" si="22"/>
        <v>6.2547729999999993</v>
      </c>
      <c r="K84" s="21">
        <f t="shared" si="23"/>
        <v>8.0671289999999996</v>
      </c>
      <c r="L84" s="21">
        <f t="shared" si="24"/>
        <v>1.3029660000000001</v>
      </c>
      <c r="M84" s="157">
        <f t="shared" si="25"/>
        <v>26.81</v>
      </c>
      <c r="N84" s="22"/>
      <c r="P84" s="37">
        <f t="shared" si="17"/>
        <v>11.185131999999999</v>
      </c>
      <c r="Q84" s="37">
        <f t="shared" si="18"/>
        <v>6.2547729999999993</v>
      </c>
      <c r="R84" s="37">
        <f t="shared" si="19"/>
        <v>8.0671289999999996</v>
      </c>
      <c r="S84" s="37">
        <f t="shared" si="20"/>
        <v>1.3029660000000001</v>
      </c>
      <c r="T84" s="37">
        <f t="shared" si="26"/>
        <v>26.81</v>
      </c>
    </row>
    <row r="85" spans="1:20">
      <c r="A85" s="8" t="s">
        <v>127</v>
      </c>
      <c r="B85" s="202">
        <v>26.81</v>
      </c>
      <c r="C85" s="202">
        <v>26.81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11.185131999999999</v>
      </c>
      <c r="J85" s="21">
        <f t="shared" si="22"/>
        <v>6.2547729999999993</v>
      </c>
      <c r="K85" s="21">
        <f t="shared" si="23"/>
        <v>8.0671289999999996</v>
      </c>
      <c r="L85" s="21">
        <f t="shared" si="24"/>
        <v>1.3029660000000001</v>
      </c>
      <c r="M85" s="157">
        <f t="shared" si="25"/>
        <v>26.81</v>
      </c>
      <c r="N85" s="22"/>
      <c r="P85" s="37">
        <f t="shared" si="17"/>
        <v>11.185131999999999</v>
      </c>
      <c r="Q85" s="37">
        <f t="shared" si="18"/>
        <v>6.2547729999999993</v>
      </c>
      <c r="R85" s="37">
        <f t="shared" si="19"/>
        <v>8.0671289999999996</v>
      </c>
      <c r="S85" s="37">
        <f t="shared" si="20"/>
        <v>1.3029660000000001</v>
      </c>
      <c r="T85" s="37">
        <f t="shared" si="26"/>
        <v>26.81</v>
      </c>
    </row>
    <row r="86" spans="1:20">
      <c r="A86" s="8" t="s">
        <v>128</v>
      </c>
      <c r="B86" s="202">
        <v>26.81</v>
      </c>
      <c r="C86" s="202">
        <v>26.81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11.185131999999999</v>
      </c>
      <c r="J86" s="21">
        <f t="shared" si="22"/>
        <v>6.2547729999999993</v>
      </c>
      <c r="K86" s="21">
        <f t="shared" si="23"/>
        <v>8.0671289999999996</v>
      </c>
      <c r="L86" s="21">
        <f t="shared" si="24"/>
        <v>1.3029660000000001</v>
      </c>
      <c r="M86" s="157">
        <f t="shared" si="25"/>
        <v>26.81</v>
      </c>
      <c r="N86" s="22"/>
      <c r="P86" s="37">
        <f t="shared" si="17"/>
        <v>11.185131999999999</v>
      </c>
      <c r="Q86" s="37">
        <f t="shared" si="18"/>
        <v>6.2547729999999993</v>
      </c>
      <c r="R86" s="37">
        <f t="shared" si="19"/>
        <v>8.0671289999999996</v>
      </c>
      <c r="S86" s="37">
        <f t="shared" si="20"/>
        <v>1.3029660000000001</v>
      </c>
      <c r="T86" s="37">
        <f t="shared" si="26"/>
        <v>26.81</v>
      </c>
    </row>
    <row r="87" spans="1:20">
      <c r="A87" s="8" t="s">
        <v>129</v>
      </c>
      <c r="B87" s="202">
        <v>26.81</v>
      </c>
      <c r="C87" s="202">
        <v>26.81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11.185131999999999</v>
      </c>
      <c r="J87" s="21">
        <f t="shared" si="22"/>
        <v>6.2547729999999993</v>
      </c>
      <c r="K87" s="21">
        <f t="shared" si="23"/>
        <v>8.0671289999999996</v>
      </c>
      <c r="L87" s="21">
        <f t="shared" si="24"/>
        <v>1.3029660000000001</v>
      </c>
      <c r="M87" s="157">
        <f t="shared" si="25"/>
        <v>26.81</v>
      </c>
      <c r="N87" s="22"/>
      <c r="P87" s="37">
        <f t="shared" si="17"/>
        <v>11.185131999999999</v>
      </c>
      <c r="Q87" s="37">
        <f t="shared" si="18"/>
        <v>6.2547729999999993</v>
      </c>
      <c r="R87" s="37">
        <f t="shared" si="19"/>
        <v>8.0671289999999996</v>
      </c>
      <c r="S87" s="37">
        <f t="shared" si="20"/>
        <v>1.3029660000000001</v>
      </c>
      <c r="T87" s="37">
        <f t="shared" si="26"/>
        <v>26.81</v>
      </c>
    </row>
    <row r="88" spans="1:20">
      <c r="A88" s="8" t="s">
        <v>130</v>
      </c>
      <c r="B88" s="202">
        <v>26.81</v>
      </c>
      <c r="C88" s="202">
        <v>26.81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11.185131999999999</v>
      </c>
      <c r="J88" s="21">
        <f t="shared" si="22"/>
        <v>6.2547729999999993</v>
      </c>
      <c r="K88" s="21">
        <f t="shared" si="23"/>
        <v>8.0671289999999996</v>
      </c>
      <c r="L88" s="21">
        <f t="shared" si="24"/>
        <v>1.3029660000000001</v>
      </c>
      <c r="M88" s="157">
        <f t="shared" si="25"/>
        <v>26.81</v>
      </c>
      <c r="N88" s="22"/>
      <c r="P88" s="37">
        <f t="shared" si="17"/>
        <v>11.185131999999999</v>
      </c>
      <c r="Q88" s="37">
        <f t="shared" si="18"/>
        <v>6.2547729999999993</v>
      </c>
      <c r="R88" s="37">
        <f t="shared" si="19"/>
        <v>8.0671289999999996</v>
      </c>
      <c r="S88" s="37">
        <f t="shared" si="20"/>
        <v>1.3029660000000001</v>
      </c>
      <c r="T88" s="37">
        <f t="shared" si="26"/>
        <v>26.81</v>
      </c>
    </row>
    <row r="89" spans="1:20">
      <c r="A89" s="8" t="s">
        <v>131</v>
      </c>
      <c r="B89" s="202">
        <v>26.81</v>
      </c>
      <c r="C89" s="202">
        <v>26.81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11.185131999999999</v>
      </c>
      <c r="J89" s="21">
        <f t="shared" si="22"/>
        <v>6.2547729999999993</v>
      </c>
      <c r="K89" s="21">
        <f t="shared" si="23"/>
        <v>8.0671289999999996</v>
      </c>
      <c r="L89" s="21">
        <f t="shared" si="24"/>
        <v>1.3029660000000001</v>
      </c>
      <c r="M89" s="157">
        <f t="shared" si="25"/>
        <v>26.81</v>
      </c>
      <c r="N89" s="22"/>
      <c r="P89" s="37">
        <f t="shared" si="17"/>
        <v>11.185131999999999</v>
      </c>
      <c r="Q89" s="37">
        <f t="shared" si="18"/>
        <v>6.2547729999999993</v>
      </c>
      <c r="R89" s="37">
        <f t="shared" si="19"/>
        <v>8.0671289999999996</v>
      </c>
      <c r="S89" s="37">
        <f t="shared" si="20"/>
        <v>1.3029660000000001</v>
      </c>
      <c r="T89" s="37">
        <f t="shared" si="26"/>
        <v>26.81</v>
      </c>
    </row>
    <row r="90" spans="1:20">
      <c r="A90" s="8" t="s">
        <v>132</v>
      </c>
      <c r="B90" s="202">
        <v>26.81</v>
      </c>
      <c r="C90" s="202">
        <v>26.81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11.185131999999999</v>
      </c>
      <c r="J90" s="21">
        <f t="shared" si="22"/>
        <v>6.2547729999999993</v>
      </c>
      <c r="K90" s="21">
        <f t="shared" si="23"/>
        <v>8.0671289999999996</v>
      </c>
      <c r="L90" s="21">
        <f t="shared" si="24"/>
        <v>1.3029660000000001</v>
      </c>
      <c r="M90" s="157">
        <f t="shared" si="25"/>
        <v>26.81</v>
      </c>
      <c r="N90" s="22"/>
      <c r="P90" s="37">
        <f t="shared" si="17"/>
        <v>11.185131999999999</v>
      </c>
      <c r="Q90" s="37">
        <f t="shared" si="18"/>
        <v>6.2547729999999993</v>
      </c>
      <c r="R90" s="37">
        <f t="shared" si="19"/>
        <v>8.0671289999999996</v>
      </c>
      <c r="S90" s="37">
        <f t="shared" si="20"/>
        <v>1.3029660000000001</v>
      </c>
      <c r="T90" s="37">
        <f t="shared" si="26"/>
        <v>26.81</v>
      </c>
    </row>
    <row r="91" spans="1:20">
      <c r="A91" s="8" t="s">
        <v>133</v>
      </c>
      <c r="B91" s="202">
        <v>26.81</v>
      </c>
      <c r="C91" s="202">
        <v>26.81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11.185131999999999</v>
      </c>
      <c r="J91" s="21">
        <f t="shared" si="22"/>
        <v>6.2547729999999993</v>
      </c>
      <c r="K91" s="21">
        <f t="shared" si="23"/>
        <v>8.0671289999999996</v>
      </c>
      <c r="L91" s="21">
        <f t="shared" si="24"/>
        <v>1.3029660000000001</v>
      </c>
      <c r="M91" s="157">
        <f t="shared" si="25"/>
        <v>26.81</v>
      </c>
      <c r="N91" s="22"/>
      <c r="P91" s="37">
        <f t="shared" si="17"/>
        <v>11.185131999999999</v>
      </c>
      <c r="Q91" s="37">
        <f t="shared" si="18"/>
        <v>6.2547729999999993</v>
      </c>
      <c r="R91" s="37">
        <f t="shared" si="19"/>
        <v>8.0671289999999996</v>
      </c>
      <c r="S91" s="37">
        <f t="shared" si="20"/>
        <v>1.3029660000000001</v>
      </c>
      <c r="T91" s="37">
        <f t="shared" si="26"/>
        <v>26.81</v>
      </c>
    </row>
    <row r="92" spans="1:20">
      <c r="A92" s="8" t="s">
        <v>134</v>
      </c>
      <c r="B92" s="202">
        <v>26.81</v>
      </c>
      <c r="C92" s="202">
        <v>26.81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11.185131999999999</v>
      </c>
      <c r="J92" s="21">
        <f t="shared" si="22"/>
        <v>6.2547729999999993</v>
      </c>
      <c r="K92" s="21">
        <f t="shared" si="23"/>
        <v>8.0671289999999996</v>
      </c>
      <c r="L92" s="21">
        <f t="shared" si="24"/>
        <v>1.3029660000000001</v>
      </c>
      <c r="M92" s="157">
        <f t="shared" si="25"/>
        <v>26.81</v>
      </c>
      <c r="N92" s="22"/>
      <c r="P92" s="37">
        <f t="shared" si="17"/>
        <v>11.185131999999999</v>
      </c>
      <c r="Q92" s="37">
        <f t="shared" si="18"/>
        <v>6.2547729999999993</v>
      </c>
      <c r="R92" s="37">
        <f t="shared" si="19"/>
        <v>8.0671289999999996</v>
      </c>
      <c r="S92" s="37">
        <f t="shared" si="20"/>
        <v>1.3029660000000001</v>
      </c>
      <c r="T92" s="37">
        <f t="shared" si="26"/>
        <v>26.81</v>
      </c>
    </row>
    <row r="93" spans="1:20">
      <c r="A93" s="8" t="s">
        <v>135</v>
      </c>
      <c r="B93" s="202">
        <v>26.81</v>
      </c>
      <c r="C93" s="202">
        <v>26.81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11.185131999999999</v>
      </c>
      <c r="J93" s="21">
        <f t="shared" si="22"/>
        <v>6.2547729999999993</v>
      </c>
      <c r="K93" s="21">
        <f t="shared" si="23"/>
        <v>8.0671289999999996</v>
      </c>
      <c r="L93" s="21">
        <f t="shared" si="24"/>
        <v>1.3029660000000001</v>
      </c>
      <c r="M93" s="157">
        <f t="shared" si="25"/>
        <v>26.81</v>
      </c>
      <c r="N93" s="22"/>
      <c r="P93" s="37">
        <f t="shared" si="17"/>
        <v>11.185131999999999</v>
      </c>
      <c r="Q93" s="37">
        <f t="shared" si="18"/>
        <v>6.2547729999999993</v>
      </c>
      <c r="R93" s="37">
        <f t="shared" si="19"/>
        <v>8.0671289999999996</v>
      </c>
      <c r="S93" s="37">
        <f t="shared" si="20"/>
        <v>1.3029660000000001</v>
      </c>
      <c r="T93" s="37">
        <f t="shared" si="26"/>
        <v>26.81</v>
      </c>
    </row>
    <row r="94" spans="1:20">
      <c r="A94" s="8" t="s">
        <v>136</v>
      </c>
      <c r="B94" s="202">
        <v>26.81</v>
      </c>
      <c r="C94" s="202">
        <v>26.81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11.185131999999999</v>
      </c>
      <c r="J94" s="21">
        <f t="shared" si="22"/>
        <v>6.2547729999999993</v>
      </c>
      <c r="K94" s="21">
        <f t="shared" si="23"/>
        <v>8.0671289999999996</v>
      </c>
      <c r="L94" s="21">
        <f t="shared" si="24"/>
        <v>1.3029660000000001</v>
      </c>
      <c r="M94" s="157">
        <f t="shared" si="25"/>
        <v>26.81</v>
      </c>
      <c r="N94" s="22"/>
      <c r="P94" s="37">
        <f t="shared" si="17"/>
        <v>11.185131999999999</v>
      </c>
      <c r="Q94" s="37">
        <f t="shared" si="18"/>
        <v>6.2547729999999993</v>
      </c>
      <c r="R94" s="37">
        <f t="shared" si="19"/>
        <v>8.0671289999999996</v>
      </c>
      <c r="S94" s="37">
        <f t="shared" si="20"/>
        <v>1.3029660000000001</v>
      </c>
      <c r="T94" s="37">
        <f t="shared" si="26"/>
        <v>26.81</v>
      </c>
    </row>
    <row r="95" spans="1:20">
      <c r="A95" s="8" t="s">
        <v>137</v>
      </c>
      <c r="B95" s="202">
        <v>26.81</v>
      </c>
      <c r="C95" s="202">
        <v>26.81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11.185131999999999</v>
      </c>
      <c r="J95" s="21">
        <f t="shared" si="22"/>
        <v>6.2547729999999993</v>
      </c>
      <c r="K95" s="21">
        <f t="shared" si="23"/>
        <v>8.0671289999999996</v>
      </c>
      <c r="L95" s="21">
        <f t="shared" si="24"/>
        <v>1.3029660000000001</v>
      </c>
      <c r="M95" s="157">
        <f t="shared" si="25"/>
        <v>26.81</v>
      </c>
      <c r="N95" s="22"/>
      <c r="P95" s="37">
        <f t="shared" si="17"/>
        <v>11.185131999999999</v>
      </c>
      <c r="Q95" s="37">
        <f t="shared" si="18"/>
        <v>6.2547729999999993</v>
      </c>
      <c r="R95" s="37">
        <f t="shared" si="19"/>
        <v>8.0671289999999996</v>
      </c>
      <c r="S95" s="37">
        <f t="shared" si="20"/>
        <v>1.3029660000000001</v>
      </c>
      <c r="T95" s="37">
        <f t="shared" si="26"/>
        <v>26.81</v>
      </c>
    </row>
    <row r="96" spans="1:20">
      <c r="A96" s="8" t="s">
        <v>138</v>
      </c>
      <c r="B96" s="202">
        <v>26.81</v>
      </c>
      <c r="C96" s="202">
        <v>26.81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11.185131999999999</v>
      </c>
      <c r="J96" s="21">
        <f t="shared" si="22"/>
        <v>6.2547729999999993</v>
      </c>
      <c r="K96" s="21">
        <f t="shared" si="23"/>
        <v>8.0671289999999996</v>
      </c>
      <c r="L96" s="21">
        <f t="shared" si="24"/>
        <v>1.3029660000000001</v>
      </c>
      <c r="M96" s="157">
        <f t="shared" si="25"/>
        <v>26.81</v>
      </c>
      <c r="N96" s="22"/>
      <c r="P96" s="37">
        <f t="shared" si="17"/>
        <v>11.185131999999999</v>
      </c>
      <c r="Q96" s="37">
        <f t="shared" si="18"/>
        <v>6.2547729999999993</v>
      </c>
      <c r="R96" s="37">
        <f t="shared" si="19"/>
        <v>8.0671289999999996</v>
      </c>
      <c r="S96" s="37">
        <f t="shared" si="20"/>
        <v>1.3029660000000001</v>
      </c>
      <c r="T96" s="37">
        <f t="shared" si="26"/>
        <v>26.81</v>
      </c>
    </row>
    <row r="97" spans="1:23">
      <c r="A97" s="8" t="s">
        <v>139</v>
      </c>
      <c r="B97" s="202">
        <v>26.81</v>
      </c>
      <c r="C97" s="202">
        <v>26.81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11.185131999999999</v>
      </c>
      <c r="J97" s="21">
        <f t="shared" si="22"/>
        <v>6.2547729999999993</v>
      </c>
      <c r="K97" s="21">
        <f t="shared" si="23"/>
        <v>8.0671289999999996</v>
      </c>
      <c r="L97" s="21">
        <f t="shared" si="24"/>
        <v>1.3029660000000001</v>
      </c>
      <c r="M97" s="157">
        <f t="shared" si="25"/>
        <v>26.81</v>
      </c>
      <c r="N97" s="22"/>
      <c r="P97" s="37">
        <f t="shared" si="17"/>
        <v>11.185131999999999</v>
      </c>
      <c r="Q97" s="37">
        <f t="shared" si="18"/>
        <v>6.2547729999999993</v>
      </c>
      <c r="R97" s="37">
        <f t="shared" si="19"/>
        <v>8.0671289999999996</v>
      </c>
      <c r="S97" s="37">
        <f t="shared" si="20"/>
        <v>1.3029660000000001</v>
      </c>
      <c r="T97" s="37">
        <f t="shared" si="26"/>
        <v>26.81</v>
      </c>
    </row>
    <row r="98" spans="1:23" ht="15.75" thickBot="1">
      <c r="A98" s="8" t="s">
        <v>140</v>
      </c>
      <c r="B98" s="202">
        <v>26.81</v>
      </c>
      <c r="C98" s="202">
        <v>26.81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11.185131999999999</v>
      </c>
      <c r="J98" s="21">
        <f t="shared" si="22"/>
        <v>6.2547729999999993</v>
      </c>
      <c r="K98" s="21">
        <f t="shared" si="23"/>
        <v>8.0671289999999996</v>
      </c>
      <c r="L98" s="21">
        <f t="shared" si="24"/>
        <v>1.3029660000000001</v>
      </c>
      <c r="M98" s="157">
        <f t="shared" si="25"/>
        <v>26.81</v>
      </c>
      <c r="N98" s="22"/>
      <c r="P98" s="37">
        <f t="shared" si="17"/>
        <v>11.185131999999999</v>
      </c>
      <c r="Q98" s="37">
        <f t="shared" si="18"/>
        <v>6.2547729999999993</v>
      </c>
      <c r="R98" s="37">
        <f t="shared" si="19"/>
        <v>8.0671289999999996</v>
      </c>
      <c r="S98" s="37">
        <f t="shared" si="20"/>
        <v>1.3029660000000001</v>
      </c>
      <c r="T98" s="37">
        <f t="shared" si="26"/>
        <v>26.81</v>
      </c>
    </row>
    <row r="99" spans="1:23" ht="15.75" thickBot="1">
      <c r="A99" s="8" t="s">
        <v>171</v>
      </c>
      <c r="B99" s="20">
        <f t="shared" ref="B99:H99" si="27">SUM(B3:B98)/4000</f>
        <v>0.64082999999999934</v>
      </c>
      <c r="C99" s="20">
        <f t="shared" si="27"/>
        <v>0.64082999999999934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0.2673542759999995</v>
      </c>
      <c r="J99" s="158">
        <f t="shared" ref="J99:L99" si="28">SUM(J3:J98)/4000</f>
        <v>0.149505639</v>
      </c>
      <c r="K99" s="158">
        <f t="shared" si="28"/>
        <v>0.19282574700000021</v>
      </c>
      <c r="L99" s="158">
        <f t="shared" si="28"/>
        <v>3.1144337999999966E-2</v>
      </c>
      <c r="M99" s="159">
        <f>SUM(M3:M98)/4000</f>
        <v>0.64082999999999934</v>
      </c>
      <c r="N99" s="23"/>
      <c r="P99" s="37">
        <f>SUM(P3:P98)/4000</f>
        <v>0.2673542759999995</v>
      </c>
      <c r="Q99" s="37">
        <f t="shared" ref="Q99:S99" si="29">SUM(Q3:Q98)/4000</f>
        <v>0.149505639</v>
      </c>
      <c r="R99" s="37">
        <f t="shared" si="29"/>
        <v>0.19282574700000021</v>
      </c>
      <c r="S99" s="37">
        <f t="shared" si="29"/>
        <v>3.1144337999999966E-2</v>
      </c>
      <c r="T99" s="37">
        <f t="shared" si="26"/>
        <v>0.64082999999999968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11.31</v>
      </c>
      <c r="I3" s="53">
        <v>0</v>
      </c>
      <c r="J3" s="53">
        <v>70.34</v>
      </c>
      <c r="K3" s="53">
        <v>0</v>
      </c>
      <c r="L3" s="53">
        <v>0</v>
      </c>
      <c r="M3" s="72">
        <v>0.16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81.81</v>
      </c>
      <c r="V3" s="74">
        <v>0</v>
      </c>
      <c r="W3">
        <v>11.31</v>
      </c>
      <c r="X3">
        <v>0</v>
      </c>
      <c r="Y3">
        <v>0.16</v>
      </c>
      <c r="Z3">
        <v>70.34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70.86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70.86</v>
      </c>
      <c r="V4" s="74">
        <v>0</v>
      </c>
      <c r="W4">
        <v>0</v>
      </c>
      <c r="X4">
        <v>0</v>
      </c>
      <c r="Y4">
        <v>0</v>
      </c>
      <c r="Z4">
        <v>70.86</v>
      </c>
    </row>
    <row r="5" spans="1:26">
      <c r="G5" t="s">
        <v>47</v>
      </c>
      <c r="H5" s="73">
        <v>0</v>
      </c>
      <c r="I5" s="46">
        <v>0</v>
      </c>
      <c r="J5" s="46">
        <v>75.92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75.92</v>
      </c>
      <c r="V5" s="74">
        <v>0</v>
      </c>
      <c r="W5">
        <v>0</v>
      </c>
      <c r="X5">
        <v>0</v>
      </c>
      <c r="Y5">
        <v>0</v>
      </c>
      <c r="Z5">
        <v>75.92</v>
      </c>
    </row>
    <row r="6" spans="1:26">
      <c r="G6" t="s">
        <v>48</v>
      </c>
      <c r="H6" s="73">
        <v>1.33</v>
      </c>
      <c r="I6" s="46">
        <v>0</v>
      </c>
      <c r="J6" s="46">
        <v>88.37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89.7</v>
      </c>
      <c r="V6" s="74">
        <v>0</v>
      </c>
      <c r="W6">
        <v>1.33</v>
      </c>
      <c r="X6">
        <v>0</v>
      </c>
      <c r="Y6">
        <v>0</v>
      </c>
      <c r="Z6">
        <v>88.37</v>
      </c>
    </row>
    <row r="7" spans="1:26">
      <c r="G7" t="s">
        <v>49</v>
      </c>
      <c r="H7" s="73">
        <v>0</v>
      </c>
      <c r="I7" s="46">
        <v>0</v>
      </c>
      <c r="J7" s="46">
        <v>15.06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15.06</v>
      </c>
      <c r="V7" s="74">
        <v>0</v>
      </c>
      <c r="W7">
        <v>0</v>
      </c>
      <c r="X7">
        <v>0</v>
      </c>
      <c r="Y7">
        <v>0</v>
      </c>
      <c r="Z7">
        <v>15.06</v>
      </c>
    </row>
    <row r="8" spans="1:26">
      <c r="G8" t="s">
        <v>50</v>
      </c>
      <c r="H8" s="73">
        <v>3.47</v>
      </c>
      <c r="I8" s="46">
        <v>0</v>
      </c>
      <c r="J8" s="46">
        <v>11.44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14.91</v>
      </c>
      <c r="V8" s="74">
        <v>0</v>
      </c>
      <c r="W8">
        <v>3.47</v>
      </c>
      <c r="X8">
        <v>0</v>
      </c>
      <c r="Y8">
        <v>0</v>
      </c>
      <c r="Z8">
        <v>11.44</v>
      </c>
    </row>
    <row r="9" spans="1:26">
      <c r="G9" t="s">
        <v>51</v>
      </c>
      <c r="H9" s="73">
        <v>10.88</v>
      </c>
      <c r="I9" s="46">
        <v>0</v>
      </c>
      <c r="J9" s="46">
        <v>4.4800000000000004</v>
      </c>
      <c r="K9" s="46">
        <v>0</v>
      </c>
      <c r="L9" s="46">
        <v>0</v>
      </c>
      <c r="M9" s="74">
        <v>0</v>
      </c>
      <c r="N9" s="73">
        <v>0</v>
      </c>
      <c r="O9" s="46">
        <v>-10</v>
      </c>
      <c r="P9" s="46">
        <v>0</v>
      </c>
      <c r="Q9" s="46">
        <v>0</v>
      </c>
      <c r="R9" s="46">
        <v>0</v>
      </c>
      <c r="S9" s="74">
        <v>0</v>
      </c>
      <c r="U9" s="73">
        <v>15.36</v>
      </c>
      <c r="V9" s="74">
        <v>-10</v>
      </c>
      <c r="W9">
        <v>10.88</v>
      </c>
      <c r="X9">
        <v>-10</v>
      </c>
      <c r="Y9">
        <v>0</v>
      </c>
      <c r="Z9">
        <v>4.4800000000000004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-15</v>
      </c>
      <c r="W10">
        <v>0</v>
      </c>
      <c r="X10">
        <v>-15</v>
      </c>
      <c r="Y10">
        <v>0</v>
      </c>
      <c r="Z10">
        <v>0</v>
      </c>
    </row>
    <row r="11" spans="1:26">
      <c r="G11" t="s">
        <v>53</v>
      </c>
      <c r="H11" s="73">
        <v>216.54</v>
      </c>
      <c r="I11" s="46">
        <v>0</v>
      </c>
      <c r="J11" s="46">
        <v>83.14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299.68</v>
      </c>
      <c r="V11" s="74">
        <v>0</v>
      </c>
      <c r="W11">
        <v>216.54</v>
      </c>
      <c r="X11">
        <v>0</v>
      </c>
      <c r="Y11">
        <v>0</v>
      </c>
      <c r="Z11">
        <v>83.14</v>
      </c>
    </row>
    <row r="12" spans="1:26">
      <c r="G12" t="s">
        <v>54</v>
      </c>
      <c r="H12" s="73">
        <v>152.74</v>
      </c>
      <c r="I12" s="46">
        <v>0</v>
      </c>
      <c r="J12" s="46">
        <v>46.4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199.14</v>
      </c>
      <c r="V12" s="74">
        <v>0</v>
      </c>
      <c r="W12">
        <v>152.74</v>
      </c>
      <c r="X12">
        <v>0</v>
      </c>
      <c r="Y12">
        <v>0</v>
      </c>
      <c r="Z12">
        <v>46.4</v>
      </c>
    </row>
    <row r="13" spans="1:26">
      <c r="G13" t="s">
        <v>55</v>
      </c>
      <c r="H13" s="73">
        <v>106.34</v>
      </c>
      <c r="I13" s="46">
        <v>0</v>
      </c>
      <c r="J13" s="46">
        <v>107.3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213.64</v>
      </c>
      <c r="V13" s="74">
        <v>0</v>
      </c>
      <c r="W13">
        <v>106.34</v>
      </c>
      <c r="X13">
        <v>0</v>
      </c>
      <c r="Y13">
        <v>0</v>
      </c>
      <c r="Z13">
        <v>107.3</v>
      </c>
    </row>
    <row r="14" spans="1:26">
      <c r="G14" t="s">
        <v>56</v>
      </c>
      <c r="H14" s="73">
        <v>29.68</v>
      </c>
      <c r="I14" s="46">
        <v>0</v>
      </c>
      <c r="J14" s="46">
        <v>83.13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112.81</v>
      </c>
      <c r="V14" s="74">
        <v>0</v>
      </c>
      <c r="W14">
        <v>29.68</v>
      </c>
      <c r="X14">
        <v>0</v>
      </c>
      <c r="Y14">
        <v>0</v>
      </c>
      <c r="Z14">
        <v>83.13</v>
      </c>
    </row>
    <row r="15" spans="1:26">
      <c r="G15" t="s">
        <v>57</v>
      </c>
      <c r="H15" s="73">
        <v>34.799999999999997</v>
      </c>
      <c r="I15" s="46">
        <v>0</v>
      </c>
      <c r="J15" s="46">
        <v>75.400000000000006</v>
      </c>
      <c r="K15" s="46">
        <v>0</v>
      </c>
      <c r="L15" s="46">
        <v>0</v>
      </c>
      <c r="M15" s="74">
        <v>0</v>
      </c>
      <c r="N15" s="73">
        <v>0</v>
      </c>
      <c r="O15" s="46">
        <v>-20</v>
      </c>
      <c r="P15" s="46">
        <v>0</v>
      </c>
      <c r="Q15" s="46">
        <v>0</v>
      </c>
      <c r="R15" s="46">
        <v>0</v>
      </c>
      <c r="S15" s="74">
        <v>0</v>
      </c>
      <c r="U15" s="73">
        <v>110.2</v>
      </c>
      <c r="V15" s="74">
        <v>-20</v>
      </c>
      <c r="W15">
        <v>34.799999999999997</v>
      </c>
      <c r="X15">
        <v>-20</v>
      </c>
      <c r="Y15">
        <v>0</v>
      </c>
      <c r="Z15">
        <v>75.400000000000006</v>
      </c>
    </row>
    <row r="16" spans="1:26">
      <c r="G16" t="s">
        <v>58</v>
      </c>
      <c r="H16" s="73">
        <v>0</v>
      </c>
      <c r="I16" s="46">
        <v>0</v>
      </c>
      <c r="J16" s="46">
        <v>47.37</v>
      </c>
      <c r="K16" s="46">
        <v>0</v>
      </c>
      <c r="L16" s="46">
        <v>0</v>
      </c>
      <c r="M16" s="74">
        <v>0</v>
      </c>
      <c r="N16" s="73">
        <v>0</v>
      </c>
      <c r="O16" s="46">
        <v>-20</v>
      </c>
      <c r="P16" s="46">
        <v>0</v>
      </c>
      <c r="Q16" s="46">
        <v>0</v>
      </c>
      <c r="R16" s="46">
        <v>0</v>
      </c>
      <c r="S16" s="74">
        <v>0</v>
      </c>
      <c r="U16" s="73">
        <v>47.37</v>
      </c>
      <c r="V16" s="74">
        <v>-20</v>
      </c>
      <c r="W16">
        <v>0</v>
      </c>
      <c r="X16">
        <v>-20</v>
      </c>
      <c r="Y16">
        <v>0</v>
      </c>
      <c r="Z16">
        <v>47.37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-30</v>
      </c>
      <c r="W20">
        <v>0</v>
      </c>
      <c r="X20">
        <v>-30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-50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-50</v>
      </c>
      <c r="W21">
        <v>0</v>
      </c>
      <c r="X21">
        <v>-50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0.57999999999999996</v>
      </c>
      <c r="N22" s="73">
        <v>0</v>
      </c>
      <c r="O22" s="46">
        <v>-100</v>
      </c>
      <c r="P22" s="46">
        <v>0</v>
      </c>
      <c r="Q22" s="46">
        <v>0</v>
      </c>
      <c r="R22" s="46">
        <v>0</v>
      </c>
      <c r="S22" s="74">
        <v>0</v>
      </c>
      <c r="U22" s="73">
        <v>0.57999999999999996</v>
      </c>
      <c r="V22" s="74">
        <v>-100</v>
      </c>
      <c r="W22">
        <v>0</v>
      </c>
      <c r="X22">
        <v>-100</v>
      </c>
      <c r="Y22">
        <v>0.57999999999999996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4.54</v>
      </c>
      <c r="N23" s="73">
        <v>0</v>
      </c>
      <c r="O23" s="46">
        <v>-49</v>
      </c>
      <c r="P23" s="46">
        <v>0</v>
      </c>
      <c r="Q23" s="46">
        <v>0</v>
      </c>
      <c r="R23" s="46">
        <v>0</v>
      </c>
      <c r="S23" s="74">
        <v>0</v>
      </c>
      <c r="U23" s="73">
        <v>4.54</v>
      </c>
      <c r="V23" s="74">
        <v>-49</v>
      </c>
      <c r="W23">
        <v>0</v>
      </c>
      <c r="X23">
        <v>-49</v>
      </c>
      <c r="Y23">
        <v>4.54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6.57</v>
      </c>
      <c r="N24" s="73">
        <v>0</v>
      </c>
      <c r="O24" s="46">
        <v>-84</v>
      </c>
      <c r="P24" s="46">
        <v>0</v>
      </c>
      <c r="Q24" s="46">
        <v>0</v>
      </c>
      <c r="R24" s="46">
        <v>0</v>
      </c>
      <c r="S24" s="74">
        <v>0</v>
      </c>
      <c r="U24" s="73">
        <v>6.57</v>
      </c>
      <c r="V24" s="74">
        <v>-84</v>
      </c>
      <c r="W24">
        <v>0</v>
      </c>
      <c r="X24">
        <v>-84</v>
      </c>
      <c r="Y24">
        <v>6.57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7.06</v>
      </c>
      <c r="N25" s="73">
        <v>0</v>
      </c>
      <c r="O25" s="46">
        <v>-118.7</v>
      </c>
      <c r="P25" s="46">
        <v>0</v>
      </c>
      <c r="Q25" s="46">
        <v>0</v>
      </c>
      <c r="R25" s="46">
        <v>0</v>
      </c>
      <c r="S25" s="74">
        <v>0</v>
      </c>
      <c r="U25" s="73">
        <v>7.06</v>
      </c>
      <c r="V25" s="74">
        <v>-118.7</v>
      </c>
      <c r="W25">
        <v>0</v>
      </c>
      <c r="X25">
        <v>-118.7</v>
      </c>
      <c r="Y25">
        <v>7.06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5.12</v>
      </c>
      <c r="N26" s="73">
        <v>0</v>
      </c>
      <c r="O26" s="46">
        <v>-139</v>
      </c>
      <c r="P26" s="46">
        <v>0</v>
      </c>
      <c r="Q26" s="46">
        <v>0</v>
      </c>
      <c r="R26" s="46">
        <v>0</v>
      </c>
      <c r="S26" s="74">
        <v>0</v>
      </c>
      <c r="U26" s="73">
        <v>5.12</v>
      </c>
      <c r="V26" s="74">
        <v>-139</v>
      </c>
      <c r="W26">
        <v>0</v>
      </c>
      <c r="X26">
        <v>-139</v>
      </c>
      <c r="Y26">
        <v>5.12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3.77</v>
      </c>
      <c r="N27" s="73">
        <v>0</v>
      </c>
      <c r="O27" s="46">
        <v>-215</v>
      </c>
      <c r="P27" s="46">
        <v>-32</v>
      </c>
      <c r="Q27" s="46">
        <v>0</v>
      </c>
      <c r="R27" s="46">
        <v>0</v>
      </c>
      <c r="S27" s="74">
        <v>0</v>
      </c>
      <c r="U27" s="73">
        <v>3.77</v>
      </c>
      <c r="V27" s="74">
        <v>-247</v>
      </c>
      <c r="W27">
        <v>0</v>
      </c>
      <c r="X27">
        <v>-215</v>
      </c>
      <c r="Y27">
        <v>3.77</v>
      </c>
      <c r="Z27">
        <v>-32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5.9</v>
      </c>
      <c r="N28" s="73">
        <v>0</v>
      </c>
      <c r="O28" s="46">
        <v>-215</v>
      </c>
      <c r="P28" s="46">
        <v>-16</v>
      </c>
      <c r="Q28" s="46">
        <v>0</v>
      </c>
      <c r="R28" s="46">
        <v>0</v>
      </c>
      <c r="S28" s="74">
        <v>0</v>
      </c>
      <c r="U28" s="73">
        <v>5.9</v>
      </c>
      <c r="V28" s="74">
        <v>-231</v>
      </c>
      <c r="W28">
        <v>0</v>
      </c>
      <c r="X28">
        <v>-215</v>
      </c>
      <c r="Y28">
        <v>5.9</v>
      </c>
      <c r="Z28">
        <v>-16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5.51</v>
      </c>
      <c r="N29" s="73">
        <v>0</v>
      </c>
      <c r="O29" s="46">
        <v>-215</v>
      </c>
      <c r="P29" s="46">
        <v>0</v>
      </c>
      <c r="Q29" s="46">
        <v>0</v>
      </c>
      <c r="R29" s="46">
        <v>0</v>
      </c>
      <c r="S29" s="74">
        <v>0</v>
      </c>
      <c r="U29" s="73">
        <v>5.51</v>
      </c>
      <c r="V29" s="74">
        <v>-215</v>
      </c>
      <c r="W29">
        <v>0</v>
      </c>
      <c r="X29">
        <v>-215</v>
      </c>
      <c r="Y29">
        <v>5.51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1.74</v>
      </c>
      <c r="N30" s="73">
        <v>0</v>
      </c>
      <c r="O30" s="46">
        <v>-154</v>
      </c>
      <c r="P30" s="46">
        <v>0</v>
      </c>
      <c r="Q30" s="46">
        <v>0</v>
      </c>
      <c r="R30" s="46">
        <v>0</v>
      </c>
      <c r="S30" s="74">
        <v>0</v>
      </c>
      <c r="U30" s="73">
        <v>1.74</v>
      </c>
      <c r="V30" s="74">
        <v>-154</v>
      </c>
      <c r="W30">
        <v>0</v>
      </c>
      <c r="X30">
        <v>-154</v>
      </c>
      <c r="Y30">
        <v>1.74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3.19</v>
      </c>
      <c r="N31" s="73">
        <v>0</v>
      </c>
      <c r="O31" s="46">
        <v>-164</v>
      </c>
      <c r="P31" s="46">
        <v>0</v>
      </c>
      <c r="Q31" s="46">
        <v>0</v>
      </c>
      <c r="R31" s="46">
        <v>0</v>
      </c>
      <c r="S31" s="74">
        <v>0</v>
      </c>
      <c r="U31" s="73">
        <v>3.19</v>
      </c>
      <c r="V31" s="74">
        <v>-164</v>
      </c>
      <c r="W31">
        <v>0</v>
      </c>
      <c r="X31">
        <v>-164</v>
      </c>
      <c r="Y31">
        <v>3.19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0.97</v>
      </c>
      <c r="N32" s="73">
        <v>0</v>
      </c>
      <c r="O32" s="46">
        <v>-181.2</v>
      </c>
      <c r="P32" s="46">
        <v>0</v>
      </c>
      <c r="Q32" s="46">
        <v>0</v>
      </c>
      <c r="R32" s="46">
        <v>0</v>
      </c>
      <c r="S32" s="74">
        <v>0</v>
      </c>
      <c r="U32" s="73">
        <v>0.97</v>
      </c>
      <c r="V32" s="74">
        <v>-181.2</v>
      </c>
      <c r="W32">
        <v>0</v>
      </c>
      <c r="X32">
        <v>-181.2</v>
      </c>
      <c r="Y32">
        <v>0.97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-16</v>
      </c>
      <c r="O33" s="46">
        <v>-149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-165</v>
      </c>
      <c r="W33">
        <v>-16</v>
      </c>
      <c r="X33">
        <v>-149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-76</v>
      </c>
      <c r="O34" s="46">
        <v>-169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-245</v>
      </c>
      <c r="W34">
        <v>-76</v>
      </c>
      <c r="X34">
        <v>-169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-88</v>
      </c>
      <c r="O35" s="46">
        <v>-189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-277</v>
      </c>
      <c r="W35">
        <v>-88</v>
      </c>
      <c r="X35">
        <v>-189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-97</v>
      </c>
      <c r="O36" s="46">
        <v>-182.9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-279.89999999999998</v>
      </c>
      <c r="W36">
        <v>-97</v>
      </c>
      <c r="X36">
        <v>-182.9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-112</v>
      </c>
      <c r="O37" s="46">
        <v>-198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-310</v>
      </c>
      <c r="W37">
        <v>-112</v>
      </c>
      <c r="X37">
        <v>-198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-117</v>
      </c>
      <c r="O38" s="46">
        <v>-202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-319</v>
      </c>
      <c r="W38">
        <v>-117</v>
      </c>
      <c r="X38">
        <v>-202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-112</v>
      </c>
      <c r="O39" s="46">
        <v>-188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-300</v>
      </c>
      <c r="W39">
        <v>-112</v>
      </c>
      <c r="X39">
        <v>-188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-94</v>
      </c>
      <c r="O40" s="46">
        <v>-168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-262</v>
      </c>
      <c r="W40">
        <v>-94</v>
      </c>
      <c r="X40">
        <v>-168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-65</v>
      </c>
      <c r="O41" s="46">
        <v>-163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-228</v>
      </c>
      <c r="W41">
        <v>-65</v>
      </c>
      <c r="X41">
        <v>-163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-49</v>
      </c>
      <c r="O42" s="46">
        <v>-148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-197</v>
      </c>
      <c r="W42">
        <v>-49</v>
      </c>
      <c r="X42">
        <v>-148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-28</v>
      </c>
      <c r="O43" s="46">
        <v>-73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-101</v>
      </c>
      <c r="W43">
        <v>-28</v>
      </c>
      <c r="X43">
        <v>-73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-6</v>
      </c>
      <c r="O44" s="46">
        <v>-54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-60</v>
      </c>
      <c r="W44">
        <v>-6</v>
      </c>
      <c r="X44">
        <v>-54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-24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-24</v>
      </c>
      <c r="W45">
        <v>0</v>
      </c>
      <c r="X45">
        <v>-24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22.23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22.23</v>
      </c>
      <c r="V52" s="74">
        <v>0</v>
      </c>
      <c r="W52">
        <v>0</v>
      </c>
      <c r="X52">
        <v>0</v>
      </c>
      <c r="Y52">
        <v>0</v>
      </c>
      <c r="Z52">
        <v>22.23</v>
      </c>
    </row>
    <row r="53" spans="7:26">
      <c r="G53" t="s">
        <v>95</v>
      </c>
      <c r="H53" s="73">
        <v>0</v>
      </c>
      <c r="I53" s="46">
        <v>0</v>
      </c>
      <c r="J53" s="46">
        <v>41.57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41.57</v>
      </c>
      <c r="V53" s="74">
        <v>0</v>
      </c>
      <c r="W53">
        <v>0</v>
      </c>
      <c r="X53">
        <v>0</v>
      </c>
      <c r="Y53">
        <v>0</v>
      </c>
      <c r="Z53">
        <v>41.57</v>
      </c>
    </row>
    <row r="54" spans="7:26">
      <c r="G54" t="s">
        <v>96</v>
      </c>
      <c r="H54" s="73">
        <v>0</v>
      </c>
      <c r="I54" s="46">
        <v>0</v>
      </c>
      <c r="J54" s="46">
        <v>36.729999999999997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36.729999999999997</v>
      </c>
      <c r="V54" s="74">
        <v>0</v>
      </c>
      <c r="W54">
        <v>0</v>
      </c>
      <c r="X54">
        <v>0</v>
      </c>
      <c r="Y54">
        <v>0</v>
      </c>
      <c r="Z54">
        <v>36.729999999999997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44.47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44.47</v>
      </c>
      <c r="V57" s="74">
        <v>0</v>
      </c>
      <c r="W57">
        <v>0</v>
      </c>
      <c r="X57">
        <v>0</v>
      </c>
      <c r="Y57">
        <v>0</v>
      </c>
      <c r="Z57">
        <v>44.47</v>
      </c>
    </row>
    <row r="58" spans="7:26">
      <c r="G58" t="s">
        <v>100</v>
      </c>
      <c r="H58" s="73">
        <v>0</v>
      </c>
      <c r="I58" s="46">
        <v>0</v>
      </c>
      <c r="J58" s="46">
        <v>124.7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124.7</v>
      </c>
      <c r="V58" s="74">
        <v>0</v>
      </c>
      <c r="W58">
        <v>0</v>
      </c>
      <c r="X58">
        <v>0</v>
      </c>
      <c r="Y58">
        <v>0</v>
      </c>
      <c r="Z58">
        <v>124.7</v>
      </c>
    </row>
    <row r="59" spans="7:26">
      <c r="G59" t="s">
        <v>101</v>
      </c>
      <c r="H59" s="73">
        <v>0</v>
      </c>
      <c r="I59" s="46">
        <v>0</v>
      </c>
      <c r="J59" s="46">
        <v>189.47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189.47</v>
      </c>
      <c r="V59" s="74">
        <v>0</v>
      </c>
      <c r="W59">
        <v>0</v>
      </c>
      <c r="X59">
        <v>0</v>
      </c>
      <c r="Y59">
        <v>0</v>
      </c>
      <c r="Z59">
        <v>189.47</v>
      </c>
    </row>
    <row r="60" spans="7:26">
      <c r="G60" t="s">
        <v>102</v>
      </c>
      <c r="H60" s="73">
        <v>0</v>
      </c>
      <c r="I60" s="46">
        <v>0</v>
      </c>
      <c r="J60" s="46">
        <v>231.04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231.04</v>
      </c>
      <c r="V60" s="74">
        <v>0</v>
      </c>
      <c r="W60">
        <v>0</v>
      </c>
      <c r="X60">
        <v>0</v>
      </c>
      <c r="Y60">
        <v>0</v>
      </c>
      <c r="Z60">
        <v>231.04</v>
      </c>
    </row>
    <row r="61" spans="7:26">
      <c r="G61" t="s">
        <v>103</v>
      </c>
      <c r="H61" s="73">
        <v>0</v>
      </c>
      <c r="I61" s="46">
        <v>0</v>
      </c>
      <c r="J61" s="46">
        <v>287.11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287.11</v>
      </c>
      <c r="V61" s="74">
        <v>0</v>
      </c>
      <c r="W61">
        <v>0</v>
      </c>
      <c r="X61">
        <v>0</v>
      </c>
      <c r="Y61">
        <v>0</v>
      </c>
      <c r="Z61">
        <v>287.11</v>
      </c>
    </row>
    <row r="62" spans="7:26">
      <c r="G62" t="s">
        <v>104</v>
      </c>
      <c r="H62" s="73">
        <v>0</v>
      </c>
      <c r="I62" s="46">
        <v>0</v>
      </c>
      <c r="J62" s="46">
        <v>279.38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279.38</v>
      </c>
      <c r="V62" s="74">
        <v>0</v>
      </c>
      <c r="W62">
        <v>0</v>
      </c>
      <c r="X62">
        <v>0</v>
      </c>
      <c r="Y62">
        <v>0</v>
      </c>
      <c r="Z62">
        <v>279.38</v>
      </c>
    </row>
    <row r="63" spans="7:26">
      <c r="G63" t="s">
        <v>105</v>
      </c>
      <c r="H63" s="73">
        <v>0</v>
      </c>
      <c r="I63" s="46">
        <v>0</v>
      </c>
      <c r="J63" s="46">
        <v>301.61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301.61</v>
      </c>
      <c r="V63" s="74">
        <v>0</v>
      </c>
      <c r="W63">
        <v>0</v>
      </c>
      <c r="X63">
        <v>0</v>
      </c>
      <c r="Y63">
        <v>0</v>
      </c>
      <c r="Z63">
        <v>301.61</v>
      </c>
    </row>
    <row r="64" spans="7:26">
      <c r="G64" t="s">
        <v>106</v>
      </c>
      <c r="H64" s="73">
        <v>0</v>
      </c>
      <c r="I64" s="46">
        <v>0</v>
      </c>
      <c r="J64" s="46">
        <v>331.58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331.58</v>
      </c>
      <c r="V64" s="74">
        <v>0</v>
      </c>
      <c r="W64">
        <v>0</v>
      </c>
      <c r="X64">
        <v>0</v>
      </c>
      <c r="Y64">
        <v>0</v>
      </c>
      <c r="Z64">
        <v>331.58</v>
      </c>
    </row>
    <row r="65" spans="7:26">
      <c r="G65" t="s">
        <v>107</v>
      </c>
      <c r="H65" s="73">
        <v>0</v>
      </c>
      <c r="I65" s="46">
        <v>0</v>
      </c>
      <c r="J65" s="46">
        <v>340.28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340.28</v>
      </c>
      <c r="V65" s="74">
        <v>0</v>
      </c>
      <c r="W65">
        <v>0</v>
      </c>
      <c r="X65">
        <v>0</v>
      </c>
      <c r="Y65">
        <v>0</v>
      </c>
      <c r="Z65">
        <v>340.28</v>
      </c>
    </row>
    <row r="66" spans="7:26">
      <c r="G66" t="s">
        <v>108</v>
      </c>
      <c r="H66" s="73">
        <v>0</v>
      </c>
      <c r="I66" s="46">
        <v>0</v>
      </c>
      <c r="J66" s="46">
        <v>340.28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340.28</v>
      </c>
      <c r="V66" s="74">
        <v>0</v>
      </c>
      <c r="W66">
        <v>0</v>
      </c>
      <c r="X66">
        <v>0</v>
      </c>
      <c r="Y66">
        <v>0</v>
      </c>
      <c r="Z66">
        <v>340.28</v>
      </c>
    </row>
    <row r="67" spans="7:26">
      <c r="G67" t="s">
        <v>109</v>
      </c>
      <c r="H67" s="73">
        <v>65.739999999999995</v>
      </c>
      <c r="I67" s="46">
        <v>0</v>
      </c>
      <c r="J67" s="46">
        <v>325.77</v>
      </c>
      <c r="K67" s="46">
        <v>0</v>
      </c>
      <c r="L67" s="46">
        <v>0</v>
      </c>
      <c r="M67" s="74">
        <v>0.68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392.19</v>
      </c>
      <c r="V67" s="74">
        <v>0</v>
      </c>
      <c r="W67">
        <v>65.739999999999995</v>
      </c>
      <c r="X67">
        <v>0</v>
      </c>
      <c r="Y67">
        <v>0.68</v>
      </c>
      <c r="Z67">
        <v>325.77</v>
      </c>
    </row>
    <row r="68" spans="7:26">
      <c r="G68" t="s">
        <v>110</v>
      </c>
      <c r="H68" s="73">
        <v>95.7</v>
      </c>
      <c r="I68" s="46">
        <v>0</v>
      </c>
      <c r="J68" s="46">
        <v>305.48</v>
      </c>
      <c r="K68" s="46">
        <v>0</v>
      </c>
      <c r="L68" s="46">
        <v>0</v>
      </c>
      <c r="M68" s="74">
        <v>0.18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401.36</v>
      </c>
      <c r="V68" s="74">
        <v>0</v>
      </c>
      <c r="W68">
        <v>95.7</v>
      </c>
      <c r="X68">
        <v>0</v>
      </c>
      <c r="Y68">
        <v>0.18</v>
      </c>
      <c r="Z68">
        <v>305.48</v>
      </c>
    </row>
    <row r="69" spans="7:26">
      <c r="G69" t="s">
        <v>111</v>
      </c>
      <c r="H69" s="73">
        <v>117.94</v>
      </c>
      <c r="I69" s="46">
        <v>0</v>
      </c>
      <c r="J69" s="46">
        <v>293.87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411.81</v>
      </c>
      <c r="V69" s="74">
        <v>0</v>
      </c>
      <c r="W69">
        <v>117.94</v>
      </c>
      <c r="X69">
        <v>0</v>
      </c>
      <c r="Y69">
        <v>0</v>
      </c>
      <c r="Z69">
        <v>293.87</v>
      </c>
    </row>
    <row r="70" spans="7:26">
      <c r="G70" t="s">
        <v>112</v>
      </c>
      <c r="H70" s="73">
        <v>117.94</v>
      </c>
      <c r="I70" s="46">
        <v>0</v>
      </c>
      <c r="J70" s="46">
        <v>274.54000000000002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392.48</v>
      </c>
      <c r="V70" s="74">
        <v>0</v>
      </c>
      <c r="W70">
        <v>117.94</v>
      </c>
      <c r="X70">
        <v>0</v>
      </c>
      <c r="Y70">
        <v>0</v>
      </c>
      <c r="Z70">
        <v>274.54000000000002</v>
      </c>
    </row>
    <row r="71" spans="7:26">
      <c r="G71" t="s">
        <v>113</v>
      </c>
      <c r="H71" s="73">
        <v>123.74</v>
      </c>
      <c r="I71" s="46">
        <v>0</v>
      </c>
      <c r="J71" s="46">
        <v>208.8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332.54</v>
      </c>
      <c r="V71" s="74">
        <v>0</v>
      </c>
      <c r="W71">
        <v>123.74</v>
      </c>
      <c r="X71">
        <v>0</v>
      </c>
      <c r="Y71">
        <v>0</v>
      </c>
      <c r="Z71">
        <v>208.8</v>
      </c>
    </row>
    <row r="72" spans="7:26">
      <c r="G72" t="s">
        <v>114</v>
      </c>
      <c r="H72" s="73">
        <v>122.77</v>
      </c>
      <c r="I72" s="46">
        <v>0</v>
      </c>
      <c r="J72" s="46">
        <v>191.41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314.18</v>
      </c>
      <c r="V72" s="74">
        <v>0</v>
      </c>
      <c r="W72">
        <v>122.77</v>
      </c>
      <c r="X72">
        <v>0</v>
      </c>
      <c r="Y72">
        <v>0</v>
      </c>
      <c r="Z72">
        <v>191.41</v>
      </c>
    </row>
    <row r="73" spans="7:26">
      <c r="G73" t="s">
        <v>115</v>
      </c>
      <c r="H73" s="73">
        <v>102.47</v>
      </c>
      <c r="I73" s="46">
        <v>0</v>
      </c>
      <c r="J73" s="46">
        <v>133.4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235.87</v>
      </c>
      <c r="V73" s="74">
        <v>0</v>
      </c>
      <c r="W73">
        <v>102.47</v>
      </c>
      <c r="X73">
        <v>0</v>
      </c>
      <c r="Y73">
        <v>0</v>
      </c>
      <c r="Z73">
        <v>133.4</v>
      </c>
    </row>
    <row r="74" spans="7:26">
      <c r="G74" t="s">
        <v>116</v>
      </c>
      <c r="H74" s="73">
        <v>62.84</v>
      </c>
      <c r="I74" s="46">
        <v>0</v>
      </c>
      <c r="J74" s="46">
        <v>112.13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174.97</v>
      </c>
      <c r="V74" s="74">
        <v>0</v>
      </c>
      <c r="W74">
        <v>62.84</v>
      </c>
      <c r="X74">
        <v>0</v>
      </c>
      <c r="Y74">
        <v>0</v>
      </c>
      <c r="Z74">
        <v>112.13</v>
      </c>
    </row>
    <row r="75" spans="7:26">
      <c r="G75" t="s">
        <v>117</v>
      </c>
      <c r="H75" s="73">
        <v>40.6</v>
      </c>
      <c r="I75" s="46">
        <v>0</v>
      </c>
      <c r="J75" s="46">
        <v>65.739999999999995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106.34</v>
      </c>
      <c r="V75" s="74">
        <v>0</v>
      </c>
      <c r="W75">
        <v>40.6</v>
      </c>
      <c r="X75">
        <v>0</v>
      </c>
      <c r="Y75">
        <v>0</v>
      </c>
      <c r="Z75">
        <v>65.739999999999995</v>
      </c>
    </row>
    <row r="76" spans="7:26">
      <c r="G76" t="s">
        <v>118</v>
      </c>
      <c r="H76" s="73">
        <v>0</v>
      </c>
      <c r="I76" s="46">
        <v>0</v>
      </c>
      <c r="J76" s="46">
        <v>17.399999999999999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17.399999999999999</v>
      </c>
      <c r="V76" s="74">
        <v>0</v>
      </c>
      <c r="W76">
        <v>0</v>
      </c>
      <c r="X76">
        <v>0</v>
      </c>
      <c r="Y76">
        <v>0</v>
      </c>
      <c r="Z76">
        <v>17.399999999999999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5.7</v>
      </c>
      <c r="V78" s="74">
        <v>0</v>
      </c>
      <c r="W78">
        <v>0</v>
      </c>
      <c r="X78">
        <v>0</v>
      </c>
      <c r="Y78">
        <v>5.7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5.61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5.61</v>
      </c>
      <c r="V79" s="74">
        <v>0</v>
      </c>
      <c r="W79">
        <v>0</v>
      </c>
      <c r="X79">
        <v>0</v>
      </c>
      <c r="Y79">
        <v>5.61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3.05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3.05</v>
      </c>
      <c r="V80" s="74">
        <v>0</v>
      </c>
      <c r="W80">
        <v>0</v>
      </c>
      <c r="X80">
        <v>0</v>
      </c>
      <c r="Y80">
        <v>3.05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1.66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1.66</v>
      </c>
      <c r="V81" s="74">
        <v>0</v>
      </c>
      <c r="W81">
        <v>0</v>
      </c>
      <c r="X81">
        <v>0</v>
      </c>
      <c r="Y81">
        <v>1.66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2.61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2.61</v>
      </c>
      <c r="V82" s="74">
        <v>0</v>
      </c>
      <c r="W82">
        <v>0</v>
      </c>
      <c r="X82">
        <v>0</v>
      </c>
      <c r="Y82">
        <v>2.61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2.4500000000000002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2.4500000000000002</v>
      </c>
      <c r="V83" s="74">
        <v>0</v>
      </c>
      <c r="W83">
        <v>0</v>
      </c>
      <c r="X83">
        <v>0</v>
      </c>
      <c r="Y83">
        <v>2.4500000000000002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2.89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2.89</v>
      </c>
      <c r="V84" s="74">
        <v>0</v>
      </c>
      <c r="W84">
        <v>0</v>
      </c>
      <c r="X84">
        <v>0</v>
      </c>
      <c r="Y84">
        <v>2.89</v>
      </c>
      <c r="Z84">
        <v>0</v>
      </c>
    </row>
    <row r="85" spans="7:26">
      <c r="G85" t="s">
        <v>127</v>
      </c>
      <c r="H85" s="73">
        <v>1.59</v>
      </c>
      <c r="I85" s="46">
        <v>0</v>
      </c>
      <c r="J85" s="46">
        <v>0</v>
      </c>
      <c r="K85" s="46">
        <v>0</v>
      </c>
      <c r="L85" s="46">
        <v>0</v>
      </c>
      <c r="M85" s="74">
        <v>3.47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5.0599999999999996</v>
      </c>
      <c r="V85" s="74">
        <v>0</v>
      </c>
      <c r="W85">
        <v>1.59</v>
      </c>
      <c r="X85">
        <v>0</v>
      </c>
      <c r="Y85">
        <v>3.47</v>
      </c>
      <c r="Z85">
        <v>0</v>
      </c>
    </row>
    <row r="86" spans="7:26">
      <c r="G86" t="s">
        <v>128</v>
      </c>
      <c r="H86" s="73">
        <v>41.69</v>
      </c>
      <c r="I86" s="46">
        <v>0</v>
      </c>
      <c r="J86" s="46">
        <v>0</v>
      </c>
      <c r="K86" s="46">
        <v>0</v>
      </c>
      <c r="L86" s="46">
        <v>0</v>
      </c>
      <c r="M86" s="74">
        <v>2.39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44.08</v>
      </c>
      <c r="V86" s="74">
        <v>0</v>
      </c>
      <c r="W86">
        <v>41.69</v>
      </c>
      <c r="X86">
        <v>0</v>
      </c>
      <c r="Y86">
        <v>2.39</v>
      </c>
      <c r="Z86">
        <v>0</v>
      </c>
    </row>
    <row r="87" spans="7:26">
      <c r="G87" t="s">
        <v>129</v>
      </c>
      <c r="H87" s="73">
        <v>15.42</v>
      </c>
      <c r="I87" s="46">
        <v>0</v>
      </c>
      <c r="J87" s="46">
        <v>0</v>
      </c>
      <c r="K87" s="46">
        <v>0</v>
      </c>
      <c r="L87" s="46">
        <v>0</v>
      </c>
      <c r="M87" s="74">
        <v>1.52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16.940000000000001</v>
      </c>
      <c r="V87" s="74">
        <v>0</v>
      </c>
      <c r="W87">
        <v>15.42</v>
      </c>
      <c r="X87">
        <v>0</v>
      </c>
      <c r="Y87">
        <v>1.52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0.71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0.71</v>
      </c>
      <c r="V88" s="74">
        <v>0</v>
      </c>
      <c r="W88">
        <v>0</v>
      </c>
      <c r="X88">
        <v>0</v>
      </c>
      <c r="Y88">
        <v>0.71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1.1299999999999999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1.1299999999999999</v>
      </c>
      <c r="V89" s="74">
        <v>0</v>
      </c>
      <c r="W89">
        <v>0</v>
      </c>
      <c r="X89">
        <v>0</v>
      </c>
      <c r="Y89">
        <v>1.1299999999999999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5.63</v>
      </c>
      <c r="K90" s="46">
        <v>0</v>
      </c>
      <c r="L90" s="46">
        <v>0</v>
      </c>
      <c r="M90" s="74">
        <v>0.52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6.15</v>
      </c>
      <c r="V90" s="74">
        <v>0</v>
      </c>
      <c r="W90">
        <v>0</v>
      </c>
      <c r="X90">
        <v>0</v>
      </c>
      <c r="Y90">
        <v>0.52</v>
      </c>
      <c r="Z90">
        <v>5.63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-35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-35</v>
      </c>
      <c r="W91">
        <v>0</v>
      </c>
      <c r="X91">
        <v>-35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-10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-10</v>
      </c>
      <c r="W92">
        <v>0</v>
      </c>
      <c r="X92">
        <v>-10</v>
      </c>
      <c r="Y92">
        <v>0</v>
      </c>
      <c r="Z92">
        <v>0</v>
      </c>
    </row>
    <row r="93" spans="7:26">
      <c r="G93" t="s">
        <v>135</v>
      </c>
      <c r="H93" s="73">
        <v>9.43</v>
      </c>
      <c r="I93" s="46">
        <v>0</v>
      </c>
      <c r="J93" s="46">
        <v>13.04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22.47</v>
      </c>
      <c r="V93" s="74">
        <v>0</v>
      </c>
      <c r="W93">
        <v>9.43</v>
      </c>
      <c r="X93">
        <v>0</v>
      </c>
      <c r="Y93">
        <v>0</v>
      </c>
      <c r="Z93">
        <v>13.04</v>
      </c>
    </row>
    <row r="94" spans="7:26">
      <c r="G94" t="s">
        <v>136</v>
      </c>
      <c r="H94" s="73">
        <v>42.88</v>
      </c>
      <c r="I94" s="46">
        <v>0</v>
      </c>
      <c r="J94" s="46">
        <v>21.7</v>
      </c>
      <c r="K94" s="46">
        <v>0</v>
      </c>
      <c r="L94" s="46">
        <v>0</v>
      </c>
      <c r="M94" s="74">
        <v>0.08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64.66</v>
      </c>
      <c r="V94" s="74">
        <v>0</v>
      </c>
      <c r="W94">
        <v>42.88</v>
      </c>
      <c r="X94">
        <v>0</v>
      </c>
      <c r="Y94">
        <v>0.08</v>
      </c>
      <c r="Z94">
        <v>21.7</v>
      </c>
    </row>
    <row r="95" spans="7:26">
      <c r="G95" t="s">
        <v>137</v>
      </c>
      <c r="H95" s="73">
        <v>54.39</v>
      </c>
      <c r="I95" s="46">
        <v>0</v>
      </c>
      <c r="J95" s="46">
        <v>17.14</v>
      </c>
      <c r="K95" s="46">
        <v>0</v>
      </c>
      <c r="L95" s="46">
        <v>0</v>
      </c>
      <c r="M95" s="74">
        <v>0.13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71.66</v>
      </c>
      <c r="V95" s="74">
        <v>0</v>
      </c>
      <c r="W95">
        <v>54.39</v>
      </c>
      <c r="X95">
        <v>0</v>
      </c>
      <c r="Y95">
        <v>0.13</v>
      </c>
      <c r="Z95">
        <v>17.14</v>
      </c>
    </row>
    <row r="96" spans="7:26">
      <c r="G96" t="s">
        <v>138</v>
      </c>
      <c r="H96" s="73">
        <v>58.89</v>
      </c>
      <c r="I96" s="46">
        <v>0</v>
      </c>
      <c r="J96" s="46">
        <v>18.78</v>
      </c>
      <c r="K96" s="46">
        <v>0</v>
      </c>
      <c r="L96" s="46">
        <v>0</v>
      </c>
      <c r="M96" s="74">
        <v>0.1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77.77</v>
      </c>
      <c r="V96" s="74">
        <v>0</v>
      </c>
      <c r="W96">
        <v>58.89</v>
      </c>
      <c r="X96">
        <v>0</v>
      </c>
      <c r="Y96">
        <v>0.1</v>
      </c>
      <c r="Z96">
        <v>18.78</v>
      </c>
    </row>
    <row r="97" spans="1:83">
      <c r="G97" t="s">
        <v>139</v>
      </c>
      <c r="H97" s="73">
        <v>57.46</v>
      </c>
      <c r="I97" s="46">
        <v>0</v>
      </c>
      <c r="J97" s="46">
        <v>20.43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77.89</v>
      </c>
      <c r="V97" s="74">
        <v>0</v>
      </c>
      <c r="W97">
        <v>57.46</v>
      </c>
      <c r="X97">
        <v>0</v>
      </c>
      <c r="Y97">
        <v>0</v>
      </c>
      <c r="Z97">
        <v>20.43</v>
      </c>
    </row>
    <row r="98" spans="1:83">
      <c r="G98" t="s">
        <v>140</v>
      </c>
      <c r="H98" s="73">
        <v>61.07</v>
      </c>
      <c r="I98" s="46">
        <v>0</v>
      </c>
      <c r="J98" s="46">
        <v>24.24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85.31</v>
      </c>
      <c r="V98" s="74">
        <v>0</v>
      </c>
      <c r="W98">
        <v>61.07</v>
      </c>
      <c r="X98">
        <v>0</v>
      </c>
      <c r="Y98">
        <v>0</v>
      </c>
      <c r="Z98">
        <v>24.24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0.4399125000000001</v>
      </c>
      <c r="I99" s="69">
        <f t="shared" ref="I99:BQ99" si="1">SUM(I3:I98)/4000</f>
        <v>0</v>
      </c>
      <c r="J99" s="69">
        <f t="shared" si="1"/>
        <v>1.3497899999999998</v>
      </c>
      <c r="K99" s="69">
        <f t="shared" si="1"/>
        <v>0</v>
      </c>
      <c r="L99" s="69">
        <f t="shared" si="1"/>
        <v>0</v>
      </c>
      <c r="M99" s="69">
        <f t="shared" si="1"/>
        <v>1.9997499999999991E-2</v>
      </c>
      <c r="N99" s="68">
        <f t="shared" si="1"/>
        <v>-0.215</v>
      </c>
      <c r="O99" s="69">
        <f t="shared" si="1"/>
        <v>-0.93320000000000003</v>
      </c>
      <c r="P99" s="69">
        <f t="shared" si="1"/>
        <v>-1.2E-2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1.8096999999999999</v>
      </c>
      <c r="V99" s="70">
        <f t="shared" si="1"/>
        <v>-1.1602000000000001</v>
      </c>
      <c r="W99">
        <f t="shared" si="1"/>
        <v>0.22491249999999996</v>
      </c>
      <c r="X99">
        <f t="shared" si="1"/>
        <v>-0.93320000000000003</v>
      </c>
      <c r="Y99">
        <f t="shared" si="1"/>
        <v>1.9997499999999991E-2</v>
      </c>
      <c r="Z99">
        <f t="shared" si="1"/>
        <v>1.3377899999999998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569</v>
      </c>
      <c r="X1" t="s">
        <v>567</v>
      </c>
      <c r="Y1" t="s">
        <v>18</v>
      </c>
      <c r="Z1" t="s">
        <v>558</v>
      </c>
      <c r="AA1" t="s">
        <v>579</v>
      </c>
      <c r="AB1" t="s">
        <v>536</v>
      </c>
      <c r="AC1" t="s">
        <v>550</v>
      </c>
      <c r="AD1" t="s">
        <v>534</v>
      </c>
      <c r="AE1" t="s">
        <v>554</v>
      </c>
      <c r="AF1" t="s">
        <v>542</v>
      </c>
      <c r="AG1" t="s">
        <v>574</v>
      </c>
      <c r="AH1" t="s">
        <v>576</v>
      </c>
      <c r="AI1" t="s">
        <v>534</v>
      </c>
      <c r="AJ1" t="s">
        <v>545</v>
      </c>
      <c r="AK1" t="s">
        <v>536</v>
      </c>
      <c r="AL1" t="s">
        <v>581</v>
      </c>
      <c r="AM1" t="s">
        <v>538</v>
      </c>
      <c r="AN1" t="s">
        <v>540</v>
      </c>
      <c r="AO1" t="s">
        <v>565</v>
      </c>
      <c r="AP1" t="s">
        <v>552</v>
      </c>
      <c r="AQ1" t="s">
        <v>534</v>
      </c>
      <c r="AR1" t="s">
        <v>472</v>
      </c>
      <c r="AS1" t="s">
        <v>548</v>
      </c>
      <c r="AT1" t="s">
        <v>556</v>
      </c>
      <c r="AU1" t="s">
        <v>560</v>
      </c>
      <c r="AV1" t="s">
        <v>563</v>
      </c>
      <c r="AW1" t="s">
        <v>18</v>
      </c>
      <c r="AX1" t="s">
        <v>606</v>
      </c>
      <c r="AY1" t="s">
        <v>579</v>
      </c>
      <c r="AZ1" t="s">
        <v>581</v>
      </c>
      <c r="BA1" t="s">
        <v>554</v>
      </c>
      <c r="BB1" t="s">
        <v>586</v>
      </c>
      <c r="BC1" t="s">
        <v>589</v>
      </c>
      <c r="BD1" t="s">
        <v>567</v>
      </c>
      <c r="BE1" t="s">
        <v>565</v>
      </c>
      <c r="BF1" t="s">
        <v>574</v>
      </c>
      <c r="BG1" t="s">
        <v>593</v>
      </c>
      <c r="BH1" t="s">
        <v>545</v>
      </c>
      <c r="BI1" t="s">
        <v>550</v>
      </c>
      <c r="BJ1" t="s">
        <v>451</v>
      </c>
      <c r="BK1" t="s">
        <v>583</v>
      </c>
      <c r="BL1" t="s">
        <v>603</v>
      </c>
      <c r="BM1" t="s">
        <v>608</v>
      </c>
      <c r="BN1" t="s">
        <v>542</v>
      </c>
      <c r="BO1" t="s">
        <v>556</v>
      </c>
      <c r="BP1" t="s">
        <v>576</v>
      </c>
    </row>
    <row r="2" spans="1:6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45429</v>
      </c>
      <c r="W2" s="28" t="s">
        <v>145</v>
      </c>
      <c r="X2" t="s">
        <v>145</v>
      </c>
      <c r="Y2" t="s">
        <v>149</v>
      </c>
      <c r="Z2" t="s">
        <v>369</v>
      </c>
      <c r="AA2" t="s">
        <v>145</v>
      </c>
      <c r="AB2" t="s">
        <v>146</v>
      </c>
      <c r="AC2" t="s">
        <v>145</v>
      </c>
      <c r="AD2" t="s">
        <v>240</v>
      </c>
      <c r="AE2" t="s">
        <v>145</v>
      </c>
      <c r="AF2" t="s">
        <v>145</v>
      </c>
      <c r="AG2" t="s">
        <v>145</v>
      </c>
      <c r="AH2" t="s">
        <v>145</v>
      </c>
      <c r="AI2" t="s">
        <v>240</v>
      </c>
      <c r="AJ2" t="s">
        <v>145</v>
      </c>
      <c r="AK2" t="s">
        <v>146</v>
      </c>
      <c r="AL2" t="s">
        <v>145</v>
      </c>
      <c r="AM2" t="s">
        <v>149</v>
      </c>
      <c r="AN2" t="s">
        <v>145</v>
      </c>
      <c r="AO2" t="s">
        <v>145</v>
      </c>
      <c r="AP2" t="s">
        <v>146</v>
      </c>
      <c r="AQ2" t="s">
        <v>240</v>
      </c>
      <c r="AR2" t="s">
        <v>146</v>
      </c>
      <c r="AS2" t="s">
        <v>146</v>
      </c>
      <c r="AT2" t="s">
        <v>145</v>
      </c>
      <c r="AU2" t="s">
        <v>561</v>
      </c>
      <c r="AV2" t="s">
        <v>358</v>
      </c>
      <c r="AW2" t="s">
        <v>149</v>
      </c>
      <c r="AX2" t="s">
        <v>146</v>
      </c>
      <c r="AY2" t="s">
        <v>145</v>
      </c>
      <c r="AZ2" t="s">
        <v>145</v>
      </c>
      <c r="BA2" t="s">
        <v>145</v>
      </c>
      <c r="BB2" t="s">
        <v>149</v>
      </c>
      <c r="BC2" t="s">
        <v>149</v>
      </c>
      <c r="BD2" t="s">
        <v>145</v>
      </c>
      <c r="BE2" t="s">
        <v>145</v>
      </c>
      <c r="BF2" t="s">
        <v>145</v>
      </c>
      <c r="BG2" t="s">
        <v>145</v>
      </c>
      <c r="BH2" t="s">
        <v>145</v>
      </c>
      <c r="BI2" t="s">
        <v>145</v>
      </c>
      <c r="BJ2" t="s">
        <v>599</v>
      </c>
      <c r="BK2" t="s">
        <v>149</v>
      </c>
      <c r="BL2" t="s">
        <v>149</v>
      </c>
      <c r="BM2" t="s">
        <v>148</v>
      </c>
      <c r="BN2" t="s">
        <v>145</v>
      </c>
      <c r="BO2" t="s">
        <v>145</v>
      </c>
      <c r="BP2" t="s">
        <v>145</v>
      </c>
    </row>
    <row r="3" spans="1:6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396.87</v>
      </c>
      <c r="I3" s="53">
        <v>187.73000000000002</v>
      </c>
      <c r="J3" s="53">
        <v>351.11</v>
      </c>
      <c r="K3" s="53">
        <v>29.07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610</v>
      </c>
      <c r="W3">
        <v>29</v>
      </c>
      <c r="X3">
        <v>0</v>
      </c>
      <c r="Y3">
        <v>116</v>
      </c>
      <c r="Z3">
        <v>0</v>
      </c>
      <c r="AA3">
        <v>0</v>
      </c>
      <c r="AB3">
        <v>0</v>
      </c>
      <c r="AC3">
        <v>0</v>
      </c>
      <c r="AD3">
        <v>4.83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66.89</v>
      </c>
      <c r="AL3">
        <v>0</v>
      </c>
      <c r="AM3">
        <v>52.59</v>
      </c>
      <c r="AN3">
        <v>20.3</v>
      </c>
      <c r="AO3">
        <v>0</v>
      </c>
      <c r="AP3">
        <v>9.67</v>
      </c>
      <c r="AQ3">
        <v>1.93</v>
      </c>
      <c r="AR3">
        <v>72.5</v>
      </c>
      <c r="AS3">
        <v>38.67</v>
      </c>
      <c r="AT3">
        <v>0</v>
      </c>
      <c r="AU3">
        <v>2</v>
      </c>
      <c r="AV3">
        <v>0.53</v>
      </c>
      <c r="AW3">
        <v>67.67</v>
      </c>
      <c r="AX3">
        <v>0</v>
      </c>
      <c r="AY3">
        <v>5.8</v>
      </c>
      <c r="AZ3">
        <v>4.83</v>
      </c>
      <c r="BA3">
        <v>19.329999999999998</v>
      </c>
      <c r="BB3">
        <v>0</v>
      </c>
      <c r="BC3">
        <v>96.67</v>
      </c>
      <c r="BD3">
        <v>0</v>
      </c>
      <c r="BE3">
        <v>46.4</v>
      </c>
      <c r="BF3">
        <v>58</v>
      </c>
      <c r="BG3">
        <v>48.34</v>
      </c>
      <c r="BH3">
        <v>48.34</v>
      </c>
      <c r="BI3">
        <v>39.630000000000003</v>
      </c>
      <c r="BJ3">
        <v>0</v>
      </c>
      <c r="BK3">
        <v>18.18</v>
      </c>
      <c r="BL3">
        <v>0</v>
      </c>
      <c r="BM3">
        <v>29.07</v>
      </c>
      <c r="BN3">
        <v>6.77</v>
      </c>
      <c r="BO3">
        <v>48.34</v>
      </c>
      <c r="BP3">
        <v>14.5</v>
      </c>
    </row>
    <row r="4" spans="1:68">
      <c r="A4" t="s">
        <v>234</v>
      </c>
      <c r="B4" t="s">
        <v>226</v>
      </c>
      <c r="C4" t="s">
        <v>228</v>
      </c>
      <c r="G4" t="s">
        <v>46</v>
      </c>
      <c r="H4" s="73">
        <v>396.87</v>
      </c>
      <c r="I4" s="46">
        <v>187.73000000000002</v>
      </c>
      <c r="J4" s="46">
        <v>351.11</v>
      </c>
      <c r="K4" s="46">
        <v>29.07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611</v>
      </c>
      <c r="W4">
        <v>29</v>
      </c>
      <c r="X4">
        <v>0</v>
      </c>
      <c r="Y4">
        <v>116</v>
      </c>
      <c r="Z4">
        <v>0</v>
      </c>
      <c r="AA4">
        <v>0</v>
      </c>
      <c r="AB4">
        <v>0</v>
      </c>
      <c r="AC4">
        <v>0</v>
      </c>
      <c r="AD4">
        <v>4.83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66.89</v>
      </c>
      <c r="AL4">
        <v>0</v>
      </c>
      <c r="AM4">
        <v>52.59</v>
      </c>
      <c r="AN4">
        <v>20.3</v>
      </c>
      <c r="AO4">
        <v>0</v>
      </c>
      <c r="AP4">
        <v>9.67</v>
      </c>
      <c r="AQ4">
        <v>1.93</v>
      </c>
      <c r="AR4">
        <v>72.5</v>
      </c>
      <c r="AS4">
        <v>38.67</v>
      </c>
      <c r="AT4">
        <v>0</v>
      </c>
      <c r="AU4">
        <v>2</v>
      </c>
      <c r="AV4">
        <v>0.53</v>
      </c>
      <c r="AW4">
        <v>67.67</v>
      </c>
      <c r="AX4">
        <v>0</v>
      </c>
      <c r="AY4">
        <v>5.8</v>
      </c>
      <c r="AZ4">
        <v>4.83</v>
      </c>
      <c r="BA4">
        <v>19.329999999999998</v>
      </c>
      <c r="BB4">
        <v>0</v>
      </c>
      <c r="BC4">
        <v>96.67</v>
      </c>
      <c r="BD4">
        <v>0</v>
      </c>
      <c r="BE4">
        <v>46.4</v>
      </c>
      <c r="BF4">
        <v>58</v>
      </c>
      <c r="BG4">
        <v>48.34</v>
      </c>
      <c r="BH4">
        <v>48.34</v>
      </c>
      <c r="BI4">
        <v>39.630000000000003</v>
      </c>
      <c r="BJ4">
        <v>0</v>
      </c>
      <c r="BK4">
        <v>18.18</v>
      </c>
      <c r="BL4">
        <v>0</v>
      </c>
      <c r="BM4">
        <v>29.07</v>
      </c>
      <c r="BN4">
        <v>6.77</v>
      </c>
      <c r="BO4">
        <v>48.34</v>
      </c>
      <c r="BP4">
        <v>14.5</v>
      </c>
    </row>
    <row r="5" spans="1:68">
      <c r="A5" t="s">
        <v>235</v>
      </c>
      <c r="B5" t="s">
        <v>227</v>
      </c>
      <c r="C5" t="s">
        <v>229</v>
      </c>
      <c r="G5" t="s">
        <v>47</v>
      </c>
      <c r="H5" s="73">
        <v>396.87</v>
      </c>
      <c r="I5" s="46">
        <v>187.73000000000002</v>
      </c>
      <c r="J5" s="46">
        <v>351.11</v>
      </c>
      <c r="K5" s="46">
        <v>29.07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610</v>
      </c>
      <c r="W5">
        <v>29</v>
      </c>
      <c r="X5">
        <v>0</v>
      </c>
      <c r="Y5">
        <v>116</v>
      </c>
      <c r="Z5">
        <v>0</v>
      </c>
      <c r="AA5">
        <v>0</v>
      </c>
      <c r="AB5">
        <v>0</v>
      </c>
      <c r="AC5">
        <v>0</v>
      </c>
      <c r="AD5">
        <v>4.83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66.89</v>
      </c>
      <c r="AL5">
        <v>0</v>
      </c>
      <c r="AM5">
        <v>52.59</v>
      </c>
      <c r="AN5">
        <v>20.3</v>
      </c>
      <c r="AO5">
        <v>0</v>
      </c>
      <c r="AP5">
        <v>9.67</v>
      </c>
      <c r="AQ5">
        <v>1.93</v>
      </c>
      <c r="AR5">
        <v>72.5</v>
      </c>
      <c r="AS5">
        <v>38.67</v>
      </c>
      <c r="AT5">
        <v>0</v>
      </c>
      <c r="AU5">
        <v>2</v>
      </c>
      <c r="AV5">
        <v>0.53</v>
      </c>
      <c r="AW5">
        <v>67.67</v>
      </c>
      <c r="AX5">
        <v>0</v>
      </c>
      <c r="AY5">
        <v>5.8</v>
      </c>
      <c r="AZ5">
        <v>4.83</v>
      </c>
      <c r="BA5">
        <v>19.329999999999998</v>
      </c>
      <c r="BB5">
        <v>0</v>
      </c>
      <c r="BC5">
        <v>96.67</v>
      </c>
      <c r="BD5">
        <v>0</v>
      </c>
      <c r="BE5">
        <v>46.4</v>
      </c>
      <c r="BF5">
        <v>58</v>
      </c>
      <c r="BG5">
        <v>48.34</v>
      </c>
      <c r="BH5">
        <v>48.34</v>
      </c>
      <c r="BI5">
        <v>39.630000000000003</v>
      </c>
      <c r="BJ5">
        <v>0</v>
      </c>
      <c r="BK5">
        <v>18.18</v>
      </c>
      <c r="BL5">
        <v>0</v>
      </c>
      <c r="BM5">
        <v>29.07</v>
      </c>
      <c r="BN5">
        <v>6.77</v>
      </c>
      <c r="BO5">
        <v>48.34</v>
      </c>
      <c r="BP5">
        <v>14.5</v>
      </c>
    </row>
    <row r="6" spans="1:68">
      <c r="A6" t="s">
        <v>236</v>
      </c>
      <c r="B6" t="s">
        <v>258</v>
      </c>
      <c r="C6" t="s">
        <v>230</v>
      </c>
      <c r="G6" t="s">
        <v>48</v>
      </c>
      <c r="H6" s="73">
        <v>396.87</v>
      </c>
      <c r="I6" s="46">
        <v>187.73000000000002</v>
      </c>
      <c r="J6" s="46">
        <v>351.11</v>
      </c>
      <c r="K6" s="46">
        <v>29.07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611</v>
      </c>
      <c r="W6">
        <v>29</v>
      </c>
      <c r="X6">
        <v>0</v>
      </c>
      <c r="Y6">
        <v>116</v>
      </c>
      <c r="Z6">
        <v>0</v>
      </c>
      <c r="AA6">
        <v>0</v>
      </c>
      <c r="AB6">
        <v>0</v>
      </c>
      <c r="AC6">
        <v>0</v>
      </c>
      <c r="AD6">
        <v>4.83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66.89</v>
      </c>
      <c r="AL6">
        <v>0</v>
      </c>
      <c r="AM6">
        <v>52.59</v>
      </c>
      <c r="AN6">
        <v>20.3</v>
      </c>
      <c r="AO6">
        <v>0</v>
      </c>
      <c r="AP6">
        <v>9.67</v>
      </c>
      <c r="AQ6">
        <v>1.93</v>
      </c>
      <c r="AR6">
        <v>72.5</v>
      </c>
      <c r="AS6">
        <v>38.67</v>
      </c>
      <c r="AT6">
        <v>0</v>
      </c>
      <c r="AU6">
        <v>2</v>
      </c>
      <c r="AV6">
        <v>0.53</v>
      </c>
      <c r="AW6">
        <v>67.67</v>
      </c>
      <c r="AX6">
        <v>0</v>
      </c>
      <c r="AY6">
        <v>5.8</v>
      </c>
      <c r="AZ6">
        <v>4.83</v>
      </c>
      <c r="BA6">
        <v>19.329999999999998</v>
      </c>
      <c r="BB6">
        <v>0</v>
      </c>
      <c r="BC6">
        <v>96.67</v>
      </c>
      <c r="BD6">
        <v>0</v>
      </c>
      <c r="BE6">
        <v>46.4</v>
      </c>
      <c r="BF6">
        <v>58</v>
      </c>
      <c r="BG6">
        <v>48.34</v>
      </c>
      <c r="BH6">
        <v>48.34</v>
      </c>
      <c r="BI6">
        <v>39.630000000000003</v>
      </c>
      <c r="BJ6">
        <v>0</v>
      </c>
      <c r="BK6">
        <v>18.18</v>
      </c>
      <c r="BL6">
        <v>0</v>
      </c>
      <c r="BM6">
        <v>29.07</v>
      </c>
      <c r="BN6">
        <v>6.77</v>
      </c>
      <c r="BO6">
        <v>48.34</v>
      </c>
      <c r="BP6">
        <v>14.5</v>
      </c>
    </row>
    <row r="7" spans="1:68">
      <c r="A7" t="s">
        <v>237</v>
      </c>
      <c r="B7" t="s">
        <v>280</v>
      </c>
      <c r="C7" t="s">
        <v>259</v>
      </c>
      <c r="G7" t="s">
        <v>49</v>
      </c>
      <c r="H7" s="73">
        <v>347.52</v>
      </c>
      <c r="I7" s="46">
        <v>149.06</v>
      </c>
      <c r="J7" s="46">
        <v>495.83</v>
      </c>
      <c r="K7" s="46">
        <v>29.07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116</v>
      </c>
      <c r="Z7">
        <v>0</v>
      </c>
      <c r="AA7">
        <v>0</v>
      </c>
      <c r="AB7">
        <v>0</v>
      </c>
      <c r="AC7">
        <v>0</v>
      </c>
      <c r="AD7">
        <v>4.83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66.89</v>
      </c>
      <c r="AL7">
        <v>0</v>
      </c>
      <c r="AM7">
        <v>52.59</v>
      </c>
      <c r="AN7">
        <v>0</v>
      </c>
      <c r="AO7">
        <v>0</v>
      </c>
      <c r="AP7">
        <v>9.67</v>
      </c>
      <c r="AQ7">
        <v>1.93</v>
      </c>
      <c r="AR7">
        <v>72.5</v>
      </c>
      <c r="AS7">
        <v>0</v>
      </c>
      <c r="AT7">
        <v>0</v>
      </c>
      <c r="AU7">
        <v>2</v>
      </c>
      <c r="AV7">
        <v>0.48</v>
      </c>
      <c r="AW7">
        <v>67.67</v>
      </c>
      <c r="AX7">
        <v>0</v>
      </c>
      <c r="AY7">
        <v>5.8</v>
      </c>
      <c r="AZ7">
        <v>4.83</v>
      </c>
      <c r="BA7">
        <v>19.329999999999998</v>
      </c>
      <c r="BB7">
        <v>0</v>
      </c>
      <c r="BC7">
        <v>96.67</v>
      </c>
      <c r="BD7">
        <v>0</v>
      </c>
      <c r="BE7">
        <v>46.4</v>
      </c>
      <c r="BF7">
        <v>58</v>
      </c>
      <c r="BG7">
        <v>48.34</v>
      </c>
      <c r="BH7">
        <v>48.34</v>
      </c>
      <c r="BI7">
        <v>39.630000000000003</v>
      </c>
      <c r="BJ7">
        <v>0</v>
      </c>
      <c r="BK7">
        <v>17.899999999999999</v>
      </c>
      <c r="BL7">
        <v>145</v>
      </c>
      <c r="BM7">
        <v>29.07</v>
      </c>
      <c r="BN7">
        <v>6.77</v>
      </c>
      <c r="BO7">
        <v>48.34</v>
      </c>
      <c r="BP7">
        <v>14.5</v>
      </c>
    </row>
    <row r="8" spans="1:68">
      <c r="A8" t="s">
        <v>238</v>
      </c>
      <c r="B8" t="s">
        <v>315</v>
      </c>
      <c r="C8" t="s">
        <v>231</v>
      </c>
      <c r="G8" t="s">
        <v>50</v>
      </c>
      <c r="H8" s="73">
        <v>347.52</v>
      </c>
      <c r="I8" s="46">
        <v>149.06</v>
      </c>
      <c r="J8" s="46">
        <v>495.83</v>
      </c>
      <c r="K8" s="46">
        <v>29.07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116</v>
      </c>
      <c r="Z8">
        <v>0</v>
      </c>
      <c r="AA8">
        <v>0</v>
      </c>
      <c r="AB8">
        <v>0</v>
      </c>
      <c r="AC8">
        <v>0</v>
      </c>
      <c r="AD8">
        <v>4.83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66.89</v>
      </c>
      <c r="AL8">
        <v>0</v>
      </c>
      <c r="AM8">
        <v>52.59</v>
      </c>
      <c r="AN8">
        <v>0</v>
      </c>
      <c r="AO8">
        <v>0</v>
      </c>
      <c r="AP8">
        <v>9.67</v>
      </c>
      <c r="AQ8">
        <v>1.93</v>
      </c>
      <c r="AR8">
        <v>72.5</v>
      </c>
      <c r="AS8">
        <v>0</v>
      </c>
      <c r="AT8">
        <v>0</v>
      </c>
      <c r="AU8">
        <v>2</v>
      </c>
      <c r="AV8">
        <v>0.48</v>
      </c>
      <c r="AW8">
        <v>67.67</v>
      </c>
      <c r="AX8">
        <v>0</v>
      </c>
      <c r="AY8">
        <v>5.8</v>
      </c>
      <c r="AZ8">
        <v>4.83</v>
      </c>
      <c r="BA8">
        <v>19.329999999999998</v>
      </c>
      <c r="BB8">
        <v>0</v>
      </c>
      <c r="BC8">
        <v>96.67</v>
      </c>
      <c r="BD8">
        <v>0</v>
      </c>
      <c r="BE8">
        <v>46.4</v>
      </c>
      <c r="BF8">
        <v>58</v>
      </c>
      <c r="BG8">
        <v>48.34</v>
      </c>
      <c r="BH8">
        <v>48.34</v>
      </c>
      <c r="BI8">
        <v>39.630000000000003</v>
      </c>
      <c r="BJ8">
        <v>0</v>
      </c>
      <c r="BK8">
        <v>17.899999999999999</v>
      </c>
      <c r="BL8">
        <v>145</v>
      </c>
      <c r="BM8">
        <v>29.07</v>
      </c>
      <c r="BN8">
        <v>6.77</v>
      </c>
      <c r="BO8">
        <v>48.34</v>
      </c>
      <c r="BP8">
        <v>14.5</v>
      </c>
    </row>
    <row r="9" spans="1:68">
      <c r="A9" t="s">
        <v>239</v>
      </c>
      <c r="B9" t="s">
        <v>335</v>
      </c>
      <c r="C9" t="s">
        <v>232</v>
      </c>
      <c r="G9" t="s">
        <v>51</v>
      </c>
      <c r="H9" s="73">
        <v>347.52</v>
      </c>
      <c r="I9" s="46">
        <v>149.06</v>
      </c>
      <c r="J9" s="46">
        <v>495.83</v>
      </c>
      <c r="K9" s="46">
        <v>29.07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116</v>
      </c>
      <c r="Z9">
        <v>0</v>
      </c>
      <c r="AA9">
        <v>0</v>
      </c>
      <c r="AB9">
        <v>0</v>
      </c>
      <c r="AC9">
        <v>0</v>
      </c>
      <c r="AD9">
        <v>4.83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66.89</v>
      </c>
      <c r="AL9">
        <v>0</v>
      </c>
      <c r="AM9">
        <v>52.59</v>
      </c>
      <c r="AN9">
        <v>0</v>
      </c>
      <c r="AO9">
        <v>0</v>
      </c>
      <c r="AP9">
        <v>9.67</v>
      </c>
      <c r="AQ9">
        <v>1.93</v>
      </c>
      <c r="AR9">
        <v>72.5</v>
      </c>
      <c r="AS9">
        <v>0</v>
      </c>
      <c r="AT9">
        <v>0</v>
      </c>
      <c r="AU9">
        <v>2</v>
      </c>
      <c r="AV9">
        <v>0.48</v>
      </c>
      <c r="AW9">
        <v>67.67</v>
      </c>
      <c r="AX9">
        <v>0</v>
      </c>
      <c r="AY9">
        <v>5.8</v>
      </c>
      <c r="AZ9">
        <v>4.83</v>
      </c>
      <c r="BA9">
        <v>19.329999999999998</v>
      </c>
      <c r="BB9">
        <v>0</v>
      </c>
      <c r="BC9">
        <v>96.67</v>
      </c>
      <c r="BD9">
        <v>0</v>
      </c>
      <c r="BE9">
        <v>46.4</v>
      </c>
      <c r="BF9">
        <v>58</v>
      </c>
      <c r="BG9">
        <v>48.34</v>
      </c>
      <c r="BH9">
        <v>48.34</v>
      </c>
      <c r="BI9">
        <v>39.630000000000003</v>
      </c>
      <c r="BJ9">
        <v>0</v>
      </c>
      <c r="BK9">
        <v>17.899999999999999</v>
      </c>
      <c r="BL9">
        <v>145</v>
      </c>
      <c r="BM9">
        <v>29.07</v>
      </c>
      <c r="BN9">
        <v>6.77</v>
      </c>
      <c r="BO9">
        <v>48.34</v>
      </c>
      <c r="BP9">
        <v>14.5</v>
      </c>
    </row>
    <row r="10" spans="1:68">
      <c r="A10" t="s">
        <v>260</v>
      </c>
      <c r="C10" t="s">
        <v>233</v>
      </c>
      <c r="G10" t="s">
        <v>52</v>
      </c>
      <c r="H10" s="73">
        <v>347.52</v>
      </c>
      <c r="I10" s="46">
        <v>149.06</v>
      </c>
      <c r="J10" s="46">
        <v>495.83</v>
      </c>
      <c r="K10" s="46">
        <v>29.07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116</v>
      </c>
      <c r="Z10">
        <v>0</v>
      </c>
      <c r="AA10">
        <v>0</v>
      </c>
      <c r="AB10">
        <v>0</v>
      </c>
      <c r="AC10">
        <v>0</v>
      </c>
      <c r="AD10">
        <v>4.83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66.89</v>
      </c>
      <c r="AL10">
        <v>0</v>
      </c>
      <c r="AM10">
        <v>52.59</v>
      </c>
      <c r="AN10">
        <v>0</v>
      </c>
      <c r="AO10">
        <v>0</v>
      </c>
      <c r="AP10">
        <v>9.67</v>
      </c>
      <c r="AQ10">
        <v>1.93</v>
      </c>
      <c r="AR10">
        <v>72.5</v>
      </c>
      <c r="AS10">
        <v>0</v>
      </c>
      <c r="AT10">
        <v>0</v>
      </c>
      <c r="AU10">
        <v>2</v>
      </c>
      <c r="AV10">
        <v>0.48</v>
      </c>
      <c r="AW10">
        <v>67.67</v>
      </c>
      <c r="AX10">
        <v>0</v>
      </c>
      <c r="AY10">
        <v>5.8</v>
      </c>
      <c r="AZ10">
        <v>4.83</v>
      </c>
      <c r="BA10">
        <v>19.329999999999998</v>
      </c>
      <c r="BB10">
        <v>0</v>
      </c>
      <c r="BC10">
        <v>96.67</v>
      </c>
      <c r="BD10">
        <v>0</v>
      </c>
      <c r="BE10">
        <v>46.4</v>
      </c>
      <c r="BF10">
        <v>58</v>
      </c>
      <c r="BG10">
        <v>48.34</v>
      </c>
      <c r="BH10">
        <v>48.34</v>
      </c>
      <c r="BI10">
        <v>39.630000000000003</v>
      </c>
      <c r="BJ10">
        <v>0</v>
      </c>
      <c r="BK10">
        <v>17.899999999999999</v>
      </c>
      <c r="BL10">
        <v>145</v>
      </c>
      <c r="BM10">
        <v>29.07</v>
      </c>
      <c r="BN10">
        <v>6.77</v>
      </c>
      <c r="BO10">
        <v>48.34</v>
      </c>
      <c r="BP10">
        <v>14.5</v>
      </c>
    </row>
    <row r="11" spans="1:68">
      <c r="A11" t="s">
        <v>240</v>
      </c>
      <c r="C11" t="s">
        <v>316</v>
      </c>
      <c r="G11" t="s">
        <v>53</v>
      </c>
      <c r="H11" s="73">
        <v>347.52</v>
      </c>
      <c r="I11" s="46">
        <v>76.56</v>
      </c>
      <c r="J11" s="46">
        <v>350.55</v>
      </c>
      <c r="K11" s="46">
        <v>29.07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116</v>
      </c>
      <c r="Z11">
        <v>0</v>
      </c>
      <c r="AA11">
        <v>0</v>
      </c>
      <c r="AB11">
        <v>0</v>
      </c>
      <c r="AC11">
        <v>0</v>
      </c>
      <c r="AD11">
        <v>4.83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66.89</v>
      </c>
      <c r="AL11">
        <v>0</v>
      </c>
      <c r="AM11">
        <v>52.59</v>
      </c>
      <c r="AN11">
        <v>0</v>
      </c>
      <c r="AO11">
        <v>0</v>
      </c>
      <c r="AP11">
        <v>9.67</v>
      </c>
      <c r="AQ11">
        <v>1.93</v>
      </c>
      <c r="AR11">
        <v>0</v>
      </c>
      <c r="AS11">
        <v>0</v>
      </c>
      <c r="AT11">
        <v>0</v>
      </c>
      <c r="AU11">
        <v>2</v>
      </c>
      <c r="AV11">
        <v>0.48</v>
      </c>
      <c r="AW11">
        <v>67.67</v>
      </c>
      <c r="AX11">
        <v>0</v>
      </c>
      <c r="AY11">
        <v>5.8</v>
      </c>
      <c r="AZ11">
        <v>4.83</v>
      </c>
      <c r="BA11">
        <v>19.329999999999998</v>
      </c>
      <c r="BB11">
        <v>0</v>
      </c>
      <c r="BC11">
        <v>96.67</v>
      </c>
      <c r="BD11">
        <v>0</v>
      </c>
      <c r="BE11">
        <v>46.4</v>
      </c>
      <c r="BF11">
        <v>58</v>
      </c>
      <c r="BG11">
        <v>48.34</v>
      </c>
      <c r="BH11">
        <v>48.34</v>
      </c>
      <c r="BI11">
        <v>39.630000000000003</v>
      </c>
      <c r="BJ11">
        <v>0</v>
      </c>
      <c r="BK11">
        <v>17.62</v>
      </c>
      <c r="BL11">
        <v>0</v>
      </c>
      <c r="BM11">
        <v>29.07</v>
      </c>
      <c r="BN11">
        <v>6.77</v>
      </c>
      <c r="BO11">
        <v>48.34</v>
      </c>
      <c r="BP11">
        <v>14.5</v>
      </c>
    </row>
    <row r="12" spans="1:68">
      <c r="A12" t="s">
        <v>241</v>
      </c>
      <c r="C12" t="s">
        <v>336</v>
      </c>
      <c r="G12" t="s">
        <v>54</v>
      </c>
      <c r="H12" s="73">
        <v>347.52</v>
      </c>
      <c r="I12" s="46">
        <v>76.56</v>
      </c>
      <c r="J12" s="46">
        <v>350.55</v>
      </c>
      <c r="K12" s="46">
        <v>29.07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116</v>
      </c>
      <c r="Z12">
        <v>0</v>
      </c>
      <c r="AA12">
        <v>0</v>
      </c>
      <c r="AB12">
        <v>0</v>
      </c>
      <c r="AC12">
        <v>0</v>
      </c>
      <c r="AD12">
        <v>4.83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66.89</v>
      </c>
      <c r="AL12">
        <v>0</v>
      </c>
      <c r="AM12">
        <v>52.59</v>
      </c>
      <c r="AN12">
        <v>0</v>
      </c>
      <c r="AO12">
        <v>0</v>
      </c>
      <c r="AP12">
        <v>9.67</v>
      </c>
      <c r="AQ12">
        <v>1.93</v>
      </c>
      <c r="AR12">
        <v>0</v>
      </c>
      <c r="AS12">
        <v>0</v>
      </c>
      <c r="AT12">
        <v>0</v>
      </c>
      <c r="AU12">
        <v>2</v>
      </c>
      <c r="AV12">
        <v>0.48</v>
      </c>
      <c r="AW12">
        <v>67.67</v>
      </c>
      <c r="AX12">
        <v>0</v>
      </c>
      <c r="AY12">
        <v>5.8</v>
      </c>
      <c r="AZ12">
        <v>4.83</v>
      </c>
      <c r="BA12">
        <v>19.329999999999998</v>
      </c>
      <c r="BB12">
        <v>0</v>
      </c>
      <c r="BC12">
        <v>96.67</v>
      </c>
      <c r="BD12">
        <v>0</v>
      </c>
      <c r="BE12">
        <v>46.4</v>
      </c>
      <c r="BF12">
        <v>58</v>
      </c>
      <c r="BG12">
        <v>48.34</v>
      </c>
      <c r="BH12">
        <v>48.34</v>
      </c>
      <c r="BI12">
        <v>39.630000000000003</v>
      </c>
      <c r="BJ12">
        <v>0</v>
      </c>
      <c r="BK12">
        <v>17.62</v>
      </c>
      <c r="BL12">
        <v>0</v>
      </c>
      <c r="BM12">
        <v>29.07</v>
      </c>
      <c r="BN12">
        <v>6.77</v>
      </c>
      <c r="BO12">
        <v>48.34</v>
      </c>
      <c r="BP12">
        <v>14.5</v>
      </c>
    </row>
    <row r="13" spans="1:68">
      <c r="A13" t="s">
        <v>242</v>
      </c>
      <c r="G13" t="s">
        <v>55</v>
      </c>
      <c r="H13" s="73">
        <v>347.52</v>
      </c>
      <c r="I13" s="46">
        <v>76.56</v>
      </c>
      <c r="J13" s="46">
        <v>253.88</v>
      </c>
      <c r="K13" s="46">
        <v>29.07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116</v>
      </c>
      <c r="Z13">
        <v>0</v>
      </c>
      <c r="AA13">
        <v>0</v>
      </c>
      <c r="AB13">
        <v>0</v>
      </c>
      <c r="AC13">
        <v>0</v>
      </c>
      <c r="AD13">
        <v>4.83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66.89</v>
      </c>
      <c r="AL13">
        <v>0</v>
      </c>
      <c r="AM13">
        <v>52.59</v>
      </c>
      <c r="AN13">
        <v>0</v>
      </c>
      <c r="AO13">
        <v>0</v>
      </c>
      <c r="AP13">
        <v>9.67</v>
      </c>
      <c r="AQ13">
        <v>1.93</v>
      </c>
      <c r="AR13">
        <v>0</v>
      </c>
      <c r="AS13">
        <v>0</v>
      </c>
      <c r="AT13">
        <v>0</v>
      </c>
      <c r="AU13">
        <v>2</v>
      </c>
      <c r="AV13">
        <v>0.48</v>
      </c>
      <c r="AW13">
        <v>67.67</v>
      </c>
      <c r="AX13">
        <v>0</v>
      </c>
      <c r="AY13">
        <v>5.8</v>
      </c>
      <c r="AZ13">
        <v>4.83</v>
      </c>
      <c r="BA13">
        <v>19.329999999999998</v>
      </c>
      <c r="BB13">
        <v>0</v>
      </c>
      <c r="BC13">
        <v>0</v>
      </c>
      <c r="BD13">
        <v>0</v>
      </c>
      <c r="BE13">
        <v>46.4</v>
      </c>
      <c r="BF13">
        <v>58</v>
      </c>
      <c r="BG13">
        <v>48.34</v>
      </c>
      <c r="BH13">
        <v>48.34</v>
      </c>
      <c r="BI13">
        <v>39.630000000000003</v>
      </c>
      <c r="BJ13">
        <v>0</v>
      </c>
      <c r="BK13">
        <v>17.62</v>
      </c>
      <c r="BL13">
        <v>0</v>
      </c>
      <c r="BM13">
        <v>29.07</v>
      </c>
      <c r="BN13">
        <v>6.77</v>
      </c>
      <c r="BO13">
        <v>48.34</v>
      </c>
      <c r="BP13">
        <v>14.5</v>
      </c>
    </row>
    <row r="14" spans="1:68">
      <c r="A14" t="s">
        <v>243</v>
      </c>
      <c r="G14" t="s">
        <v>56</v>
      </c>
      <c r="H14" s="73">
        <v>347.52</v>
      </c>
      <c r="I14" s="46">
        <v>76.56</v>
      </c>
      <c r="J14" s="46">
        <v>253.88</v>
      </c>
      <c r="K14" s="46">
        <v>29.07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116</v>
      </c>
      <c r="Z14">
        <v>0</v>
      </c>
      <c r="AA14">
        <v>0</v>
      </c>
      <c r="AB14">
        <v>0</v>
      </c>
      <c r="AC14">
        <v>0</v>
      </c>
      <c r="AD14">
        <v>4.83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66.89</v>
      </c>
      <c r="AL14">
        <v>0</v>
      </c>
      <c r="AM14">
        <v>52.59</v>
      </c>
      <c r="AN14">
        <v>0</v>
      </c>
      <c r="AO14">
        <v>0</v>
      </c>
      <c r="AP14">
        <v>9.67</v>
      </c>
      <c r="AQ14">
        <v>1.93</v>
      </c>
      <c r="AR14">
        <v>0</v>
      </c>
      <c r="AS14">
        <v>0</v>
      </c>
      <c r="AT14">
        <v>0</v>
      </c>
      <c r="AU14">
        <v>2</v>
      </c>
      <c r="AV14">
        <v>0.48</v>
      </c>
      <c r="AW14">
        <v>67.67</v>
      </c>
      <c r="AX14">
        <v>0</v>
      </c>
      <c r="AY14">
        <v>5.8</v>
      </c>
      <c r="AZ14">
        <v>4.83</v>
      </c>
      <c r="BA14">
        <v>19.329999999999998</v>
      </c>
      <c r="BB14">
        <v>0</v>
      </c>
      <c r="BC14">
        <v>0</v>
      </c>
      <c r="BD14">
        <v>0</v>
      </c>
      <c r="BE14">
        <v>46.4</v>
      </c>
      <c r="BF14">
        <v>58</v>
      </c>
      <c r="BG14">
        <v>48.34</v>
      </c>
      <c r="BH14">
        <v>48.34</v>
      </c>
      <c r="BI14">
        <v>39.630000000000003</v>
      </c>
      <c r="BJ14">
        <v>0</v>
      </c>
      <c r="BK14">
        <v>17.62</v>
      </c>
      <c r="BL14">
        <v>0</v>
      </c>
      <c r="BM14">
        <v>29.07</v>
      </c>
      <c r="BN14">
        <v>6.77</v>
      </c>
      <c r="BO14">
        <v>48.34</v>
      </c>
      <c r="BP14">
        <v>14.5</v>
      </c>
    </row>
    <row r="15" spans="1:68">
      <c r="A15" t="s">
        <v>244</v>
      </c>
      <c r="G15" t="s">
        <v>57</v>
      </c>
      <c r="H15" s="73">
        <v>347.52</v>
      </c>
      <c r="I15" s="46">
        <v>76.56</v>
      </c>
      <c r="J15" s="46">
        <v>253.60999999999999</v>
      </c>
      <c r="K15" s="46">
        <v>29.07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116</v>
      </c>
      <c r="Z15">
        <v>0</v>
      </c>
      <c r="AA15">
        <v>0</v>
      </c>
      <c r="AB15">
        <v>0</v>
      </c>
      <c r="AC15">
        <v>0</v>
      </c>
      <c r="AD15">
        <v>4.83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66.89</v>
      </c>
      <c r="AL15">
        <v>0</v>
      </c>
      <c r="AM15">
        <v>52.59</v>
      </c>
      <c r="AN15">
        <v>0</v>
      </c>
      <c r="AO15">
        <v>0</v>
      </c>
      <c r="AP15">
        <v>9.67</v>
      </c>
      <c r="AQ15">
        <v>1.93</v>
      </c>
      <c r="AR15">
        <v>0</v>
      </c>
      <c r="AS15">
        <v>0</v>
      </c>
      <c r="AT15">
        <v>0</v>
      </c>
      <c r="AU15">
        <v>2</v>
      </c>
      <c r="AV15">
        <v>0.48</v>
      </c>
      <c r="AW15">
        <v>67.67</v>
      </c>
      <c r="AX15">
        <v>0</v>
      </c>
      <c r="AY15">
        <v>5.8</v>
      </c>
      <c r="AZ15">
        <v>4.83</v>
      </c>
      <c r="BA15">
        <v>19.329999999999998</v>
      </c>
      <c r="BB15">
        <v>0</v>
      </c>
      <c r="BC15">
        <v>0</v>
      </c>
      <c r="BD15">
        <v>0</v>
      </c>
      <c r="BE15">
        <v>46.4</v>
      </c>
      <c r="BF15">
        <v>58</v>
      </c>
      <c r="BG15">
        <v>48.34</v>
      </c>
      <c r="BH15">
        <v>48.34</v>
      </c>
      <c r="BI15">
        <v>39.630000000000003</v>
      </c>
      <c r="BJ15">
        <v>0</v>
      </c>
      <c r="BK15">
        <v>17.350000000000001</v>
      </c>
      <c r="BL15">
        <v>0</v>
      </c>
      <c r="BM15">
        <v>29.07</v>
      </c>
      <c r="BN15">
        <v>6.77</v>
      </c>
      <c r="BO15">
        <v>48.34</v>
      </c>
      <c r="BP15">
        <v>14.5</v>
      </c>
    </row>
    <row r="16" spans="1:68">
      <c r="A16" t="s">
        <v>245</v>
      </c>
      <c r="G16" t="s">
        <v>58</v>
      </c>
      <c r="H16" s="73">
        <v>347.52</v>
      </c>
      <c r="I16" s="46">
        <v>76.56</v>
      </c>
      <c r="J16" s="46">
        <v>253.60999999999999</v>
      </c>
      <c r="K16" s="46">
        <v>29.07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116</v>
      </c>
      <c r="Z16">
        <v>0</v>
      </c>
      <c r="AA16">
        <v>0</v>
      </c>
      <c r="AB16">
        <v>0</v>
      </c>
      <c r="AC16">
        <v>0</v>
      </c>
      <c r="AD16">
        <v>4.83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66.89</v>
      </c>
      <c r="AL16">
        <v>0</v>
      </c>
      <c r="AM16">
        <v>52.59</v>
      </c>
      <c r="AN16">
        <v>0</v>
      </c>
      <c r="AO16">
        <v>0</v>
      </c>
      <c r="AP16">
        <v>9.67</v>
      </c>
      <c r="AQ16">
        <v>1.93</v>
      </c>
      <c r="AR16">
        <v>0</v>
      </c>
      <c r="AS16">
        <v>0</v>
      </c>
      <c r="AT16">
        <v>0</v>
      </c>
      <c r="AU16">
        <v>2</v>
      </c>
      <c r="AV16">
        <v>0.48</v>
      </c>
      <c r="AW16">
        <v>67.67</v>
      </c>
      <c r="AX16">
        <v>0</v>
      </c>
      <c r="AY16">
        <v>5.8</v>
      </c>
      <c r="AZ16">
        <v>4.83</v>
      </c>
      <c r="BA16">
        <v>19.329999999999998</v>
      </c>
      <c r="BB16">
        <v>0</v>
      </c>
      <c r="BC16">
        <v>0</v>
      </c>
      <c r="BD16">
        <v>0</v>
      </c>
      <c r="BE16">
        <v>46.4</v>
      </c>
      <c r="BF16">
        <v>58</v>
      </c>
      <c r="BG16">
        <v>48.34</v>
      </c>
      <c r="BH16">
        <v>48.34</v>
      </c>
      <c r="BI16">
        <v>39.630000000000003</v>
      </c>
      <c r="BJ16">
        <v>0</v>
      </c>
      <c r="BK16">
        <v>17.350000000000001</v>
      </c>
      <c r="BL16">
        <v>0</v>
      </c>
      <c r="BM16">
        <v>29.07</v>
      </c>
      <c r="BN16">
        <v>6.77</v>
      </c>
      <c r="BO16">
        <v>48.34</v>
      </c>
      <c r="BP16">
        <v>14.5</v>
      </c>
    </row>
    <row r="17" spans="1:68">
      <c r="A17" t="s">
        <v>246</v>
      </c>
      <c r="G17" t="s">
        <v>59</v>
      </c>
      <c r="H17" s="73">
        <v>347.52</v>
      </c>
      <c r="I17" s="46">
        <v>76.56</v>
      </c>
      <c r="J17" s="46">
        <v>253.60999999999999</v>
      </c>
      <c r="K17" s="46">
        <v>29.07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116</v>
      </c>
      <c r="Z17">
        <v>0</v>
      </c>
      <c r="AA17">
        <v>0</v>
      </c>
      <c r="AB17">
        <v>0</v>
      </c>
      <c r="AC17">
        <v>0</v>
      </c>
      <c r="AD17">
        <v>4.83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66.89</v>
      </c>
      <c r="AL17">
        <v>0</v>
      </c>
      <c r="AM17">
        <v>52.59</v>
      </c>
      <c r="AN17">
        <v>0</v>
      </c>
      <c r="AO17">
        <v>0</v>
      </c>
      <c r="AP17">
        <v>9.67</v>
      </c>
      <c r="AQ17">
        <v>1.93</v>
      </c>
      <c r="AR17">
        <v>0</v>
      </c>
      <c r="AS17">
        <v>0</v>
      </c>
      <c r="AT17">
        <v>0</v>
      </c>
      <c r="AU17">
        <v>2</v>
      </c>
      <c r="AV17">
        <v>0.48</v>
      </c>
      <c r="AW17">
        <v>67.67</v>
      </c>
      <c r="AX17">
        <v>0</v>
      </c>
      <c r="AY17">
        <v>5.8</v>
      </c>
      <c r="AZ17">
        <v>4.83</v>
      </c>
      <c r="BA17">
        <v>19.329999999999998</v>
      </c>
      <c r="BB17">
        <v>0</v>
      </c>
      <c r="BC17">
        <v>0</v>
      </c>
      <c r="BD17">
        <v>0</v>
      </c>
      <c r="BE17">
        <v>46.4</v>
      </c>
      <c r="BF17">
        <v>58</v>
      </c>
      <c r="BG17">
        <v>48.34</v>
      </c>
      <c r="BH17">
        <v>48.34</v>
      </c>
      <c r="BI17">
        <v>39.630000000000003</v>
      </c>
      <c r="BJ17">
        <v>0</v>
      </c>
      <c r="BK17">
        <v>17.350000000000001</v>
      </c>
      <c r="BL17">
        <v>0</v>
      </c>
      <c r="BM17">
        <v>29.07</v>
      </c>
      <c r="BN17">
        <v>6.77</v>
      </c>
      <c r="BO17">
        <v>48.34</v>
      </c>
      <c r="BP17">
        <v>14.5</v>
      </c>
    </row>
    <row r="18" spans="1:68">
      <c r="A18" t="s">
        <v>247</v>
      </c>
      <c r="G18" t="s">
        <v>60</v>
      </c>
      <c r="H18" s="73">
        <v>347.52</v>
      </c>
      <c r="I18" s="46">
        <v>76.56</v>
      </c>
      <c r="J18" s="46">
        <v>253.60999999999999</v>
      </c>
      <c r="K18" s="46">
        <v>29.07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116</v>
      </c>
      <c r="Z18">
        <v>0</v>
      </c>
      <c r="AA18">
        <v>0</v>
      </c>
      <c r="AB18">
        <v>0</v>
      </c>
      <c r="AC18">
        <v>0</v>
      </c>
      <c r="AD18">
        <v>4.83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66.89</v>
      </c>
      <c r="AL18">
        <v>0</v>
      </c>
      <c r="AM18">
        <v>52.59</v>
      </c>
      <c r="AN18">
        <v>0</v>
      </c>
      <c r="AO18">
        <v>0</v>
      </c>
      <c r="AP18">
        <v>9.67</v>
      </c>
      <c r="AQ18">
        <v>1.93</v>
      </c>
      <c r="AR18">
        <v>0</v>
      </c>
      <c r="AS18">
        <v>0</v>
      </c>
      <c r="AT18">
        <v>0</v>
      </c>
      <c r="AU18">
        <v>2</v>
      </c>
      <c r="AV18">
        <v>0.48</v>
      </c>
      <c r="AW18">
        <v>67.67</v>
      </c>
      <c r="AX18">
        <v>0</v>
      </c>
      <c r="AY18">
        <v>5.8</v>
      </c>
      <c r="AZ18">
        <v>4.83</v>
      </c>
      <c r="BA18">
        <v>19.329999999999998</v>
      </c>
      <c r="BB18">
        <v>0</v>
      </c>
      <c r="BC18">
        <v>0</v>
      </c>
      <c r="BD18">
        <v>0</v>
      </c>
      <c r="BE18">
        <v>46.4</v>
      </c>
      <c r="BF18">
        <v>58</v>
      </c>
      <c r="BG18">
        <v>48.34</v>
      </c>
      <c r="BH18">
        <v>48.34</v>
      </c>
      <c r="BI18">
        <v>39.630000000000003</v>
      </c>
      <c r="BJ18">
        <v>0</v>
      </c>
      <c r="BK18">
        <v>17.350000000000001</v>
      </c>
      <c r="BL18">
        <v>0</v>
      </c>
      <c r="BM18">
        <v>29.07</v>
      </c>
      <c r="BN18">
        <v>6.77</v>
      </c>
      <c r="BO18">
        <v>48.34</v>
      </c>
      <c r="BP18">
        <v>14.5</v>
      </c>
    </row>
    <row r="19" spans="1:68">
      <c r="A19" t="s">
        <v>261</v>
      </c>
      <c r="G19" t="s">
        <v>61</v>
      </c>
      <c r="H19" s="73">
        <v>347.52</v>
      </c>
      <c r="I19" s="46">
        <v>76.56</v>
      </c>
      <c r="J19" s="46">
        <v>253.32999999999998</v>
      </c>
      <c r="K19" s="46">
        <v>29.07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116</v>
      </c>
      <c r="Z19">
        <v>0</v>
      </c>
      <c r="AA19">
        <v>0</v>
      </c>
      <c r="AB19">
        <v>0</v>
      </c>
      <c r="AC19">
        <v>0</v>
      </c>
      <c r="AD19">
        <v>4.83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66.89</v>
      </c>
      <c r="AL19">
        <v>0</v>
      </c>
      <c r="AM19">
        <v>52.59</v>
      </c>
      <c r="AN19">
        <v>0</v>
      </c>
      <c r="AO19">
        <v>0</v>
      </c>
      <c r="AP19">
        <v>9.67</v>
      </c>
      <c r="AQ19">
        <v>1.93</v>
      </c>
      <c r="AR19">
        <v>0</v>
      </c>
      <c r="AS19">
        <v>0</v>
      </c>
      <c r="AT19">
        <v>0</v>
      </c>
      <c r="AU19">
        <v>2</v>
      </c>
      <c r="AV19">
        <v>0.48</v>
      </c>
      <c r="AW19">
        <v>67.67</v>
      </c>
      <c r="AX19">
        <v>0</v>
      </c>
      <c r="AY19">
        <v>5.8</v>
      </c>
      <c r="AZ19">
        <v>4.83</v>
      </c>
      <c r="BA19">
        <v>19.329999999999998</v>
      </c>
      <c r="BB19">
        <v>0</v>
      </c>
      <c r="BC19">
        <v>0</v>
      </c>
      <c r="BD19">
        <v>0</v>
      </c>
      <c r="BE19">
        <v>46.4</v>
      </c>
      <c r="BF19">
        <v>58</v>
      </c>
      <c r="BG19">
        <v>48.34</v>
      </c>
      <c r="BH19">
        <v>48.34</v>
      </c>
      <c r="BI19">
        <v>39.630000000000003</v>
      </c>
      <c r="BJ19">
        <v>0</v>
      </c>
      <c r="BK19">
        <v>17.07</v>
      </c>
      <c r="BL19">
        <v>0</v>
      </c>
      <c r="BM19">
        <v>29.07</v>
      </c>
      <c r="BN19">
        <v>6.77</v>
      </c>
      <c r="BO19">
        <v>48.34</v>
      </c>
      <c r="BP19">
        <v>14.5</v>
      </c>
    </row>
    <row r="20" spans="1:68">
      <c r="A20" t="s">
        <v>262</v>
      </c>
      <c r="G20" t="s">
        <v>62</v>
      </c>
      <c r="H20" s="73">
        <v>347.52</v>
      </c>
      <c r="I20" s="46">
        <v>76.56</v>
      </c>
      <c r="J20" s="46">
        <v>253.32999999999998</v>
      </c>
      <c r="K20" s="46">
        <v>29.07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116</v>
      </c>
      <c r="Z20">
        <v>0</v>
      </c>
      <c r="AA20">
        <v>0</v>
      </c>
      <c r="AB20">
        <v>0</v>
      </c>
      <c r="AC20">
        <v>0</v>
      </c>
      <c r="AD20">
        <v>4.83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66.89</v>
      </c>
      <c r="AL20">
        <v>0</v>
      </c>
      <c r="AM20">
        <v>52.59</v>
      </c>
      <c r="AN20">
        <v>0</v>
      </c>
      <c r="AO20">
        <v>0</v>
      </c>
      <c r="AP20">
        <v>9.67</v>
      </c>
      <c r="AQ20">
        <v>1.93</v>
      </c>
      <c r="AR20">
        <v>0</v>
      </c>
      <c r="AS20">
        <v>0</v>
      </c>
      <c r="AT20">
        <v>0</v>
      </c>
      <c r="AU20">
        <v>2</v>
      </c>
      <c r="AV20">
        <v>0.48</v>
      </c>
      <c r="AW20">
        <v>67.67</v>
      </c>
      <c r="AX20">
        <v>0</v>
      </c>
      <c r="AY20">
        <v>5.8</v>
      </c>
      <c r="AZ20">
        <v>4.83</v>
      </c>
      <c r="BA20">
        <v>19.329999999999998</v>
      </c>
      <c r="BB20">
        <v>0</v>
      </c>
      <c r="BC20">
        <v>0</v>
      </c>
      <c r="BD20">
        <v>0</v>
      </c>
      <c r="BE20">
        <v>46.4</v>
      </c>
      <c r="BF20">
        <v>58</v>
      </c>
      <c r="BG20">
        <v>48.34</v>
      </c>
      <c r="BH20">
        <v>48.34</v>
      </c>
      <c r="BI20">
        <v>39.630000000000003</v>
      </c>
      <c r="BJ20">
        <v>0</v>
      </c>
      <c r="BK20">
        <v>17.07</v>
      </c>
      <c r="BL20">
        <v>0</v>
      </c>
      <c r="BM20">
        <v>29.07</v>
      </c>
      <c r="BN20">
        <v>6.77</v>
      </c>
      <c r="BO20">
        <v>48.34</v>
      </c>
      <c r="BP20">
        <v>14.5</v>
      </c>
    </row>
    <row r="21" spans="1:68">
      <c r="A21" t="s">
        <v>248</v>
      </c>
      <c r="G21" t="s">
        <v>63</v>
      </c>
      <c r="H21" s="73">
        <v>347.52</v>
      </c>
      <c r="I21" s="46">
        <v>76.56</v>
      </c>
      <c r="J21" s="46">
        <v>253.32999999999998</v>
      </c>
      <c r="K21" s="46">
        <v>29.07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116</v>
      </c>
      <c r="Z21">
        <v>0</v>
      </c>
      <c r="AA21">
        <v>0</v>
      </c>
      <c r="AB21">
        <v>0</v>
      </c>
      <c r="AC21">
        <v>0</v>
      </c>
      <c r="AD21">
        <v>4.83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66.89</v>
      </c>
      <c r="AL21">
        <v>0</v>
      </c>
      <c r="AM21">
        <v>52.59</v>
      </c>
      <c r="AN21">
        <v>0</v>
      </c>
      <c r="AO21">
        <v>0</v>
      </c>
      <c r="AP21">
        <v>9.67</v>
      </c>
      <c r="AQ21">
        <v>1.93</v>
      </c>
      <c r="AR21">
        <v>0</v>
      </c>
      <c r="AS21">
        <v>0</v>
      </c>
      <c r="AT21">
        <v>0</v>
      </c>
      <c r="AU21">
        <v>2</v>
      </c>
      <c r="AV21">
        <v>0.48</v>
      </c>
      <c r="AW21">
        <v>67.67</v>
      </c>
      <c r="AX21">
        <v>0</v>
      </c>
      <c r="AY21">
        <v>5.8</v>
      </c>
      <c r="AZ21">
        <v>4.83</v>
      </c>
      <c r="BA21">
        <v>19.329999999999998</v>
      </c>
      <c r="BB21">
        <v>0</v>
      </c>
      <c r="BC21">
        <v>0</v>
      </c>
      <c r="BD21">
        <v>0</v>
      </c>
      <c r="BE21">
        <v>46.4</v>
      </c>
      <c r="BF21">
        <v>58</v>
      </c>
      <c r="BG21">
        <v>48.34</v>
      </c>
      <c r="BH21">
        <v>48.34</v>
      </c>
      <c r="BI21">
        <v>39.630000000000003</v>
      </c>
      <c r="BJ21">
        <v>0</v>
      </c>
      <c r="BK21">
        <v>17.07</v>
      </c>
      <c r="BL21">
        <v>0</v>
      </c>
      <c r="BM21">
        <v>29.07</v>
      </c>
      <c r="BN21">
        <v>6.77</v>
      </c>
      <c r="BO21">
        <v>48.34</v>
      </c>
      <c r="BP21">
        <v>14.5</v>
      </c>
    </row>
    <row r="22" spans="1:68">
      <c r="A22" t="s">
        <v>249</v>
      </c>
      <c r="G22" t="s">
        <v>64</v>
      </c>
      <c r="H22" s="73">
        <v>347.52</v>
      </c>
      <c r="I22" s="46">
        <v>76.56</v>
      </c>
      <c r="J22" s="46">
        <v>253.32999999999998</v>
      </c>
      <c r="K22" s="46">
        <v>29.07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116</v>
      </c>
      <c r="Z22">
        <v>0</v>
      </c>
      <c r="AA22">
        <v>0</v>
      </c>
      <c r="AB22">
        <v>0</v>
      </c>
      <c r="AC22">
        <v>0</v>
      </c>
      <c r="AD22">
        <v>4.83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66.89</v>
      </c>
      <c r="AL22">
        <v>0</v>
      </c>
      <c r="AM22">
        <v>52.59</v>
      </c>
      <c r="AN22">
        <v>0</v>
      </c>
      <c r="AO22">
        <v>0</v>
      </c>
      <c r="AP22">
        <v>9.67</v>
      </c>
      <c r="AQ22">
        <v>1.93</v>
      </c>
      <c r="AR22">
        <v>0</v>
      </c>
      <c r="AS22">
        <v>0</v>
      </c>
      <c r="AT22">
        <v>0</v>
      </c>
      <c r="AU22">
        <v>2</v>
      </c>
      <c r="AV22">
        <v>0.48</v>
      </c>
      <c r="AW22">
        <v>67.67</v>
      </c>
      <c r="AX22">
        <v>0</v>
      </c>
      <c r="AY22">
        <v>5.8</v>
      </c>
      <c r="AZ22">
        <v>4.83</v>
      </c>
      <c r="BA22">
        <v>19.329999999999998</v>
      </c>
      <c r="BB22">
        <v>0</v>
      </c>
      <c r="BC22">
        <v>0</v>
      </c>
      <c r="BD22">
        <v>0</v>
      </c>
      <c r="BE22">
        <v>46.4</v>
      </c>
      <c r="BF22">
        <v>58</v>
      </c>
      <c r="BG22">
        <v>48.34</v>
      </c>
      <c r="BH22">
        <v>48.34</v>
      </c>
      <c r="BI22">
        <v>39.630000000000003</v>
      </c>
      <c r="BJ22">
        <v>0</v>
      </c>
      <c r="BK22">
        <v>17.07</v>
      </c>
      <c r="BL22">
        <v>0</v>
      </c>
      <c r="BM22">
        <v>29.07</v>
      </c>
      <c r="BN22">
        <v>6.77</v>
      </c>
      <c r="BO22">
        <v>48.34</v>
      </c>
      <c r="BP22">
        <v>14.5</v>
      </c>
    </row>
    <row r="23" spans="1:68">
      <c r="A23" t="s">
        <v>250</v>
      </c>
      <c r="G23" t="s">
        <v>65</v>
      </c>
      <c r="H23" s="73">
        <v>347.52</v>
      </c>
      <c r="I23" s="46">
        <v>76.56</v>
      </c>
      <c r="J23" s="46">
        <v>252.95999999999998</v>
      </c>
      <c r="K23" s="46">
        <v>29.07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116</v>
      </c>
      <c r="Z23">
        <v>0</v>
      </c>
      <c r="AA23">
        <v>0</v>
      </c>
      <c r="AB23">
        <v>66.89</v>
      </c>
      <c r="AC23">
        <v>0</v>
      </c>
      <c r="AD23">
        <v>4.83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52.59</v>
      </c>
      <c r="AN23">
        <v>0</v>
      </c>
      <c r="AO23">
        <v>0</v>
      </c>
      <c r="AP23">
        <v>9.67</v>
      </c>
      <c r="AQ23">
        <v>1.93</v>
      </c>
      <c r="AR23">
        <v>0</v>
      </c>
      <c r="AS23">
        <v>0</v>
      </c>
      <c r="AT23">
        <v>0</v>
      </c>
      <c r="AU23">
        <v>0</v>
      </c>
      <c r="AV23">
        <v>0.48</v>
      </c>
      <c r="AW23">
        <v>67.67</v>
      </c>
      <c r="AX23">
        <v>0</v>
      </c>
      <c r="AY23">
        <v>5.8</v>
      </c>
      <c r="AZ23">
        <v>4.83</v>
      </c>
      <c r="BA23">
        <v>19.329999999999998</v>
      </c>
      <c r="BB23">
        <v>0</v>
      </c>
      <c r="BC23">
        <v>0</v>
      </c>
      <c r="BD23">
        <v>0</v>
      </c>
      <c r="BE23">
        <v>46.4</v>
      </c>
      <c r="BF23">
        <v>58</v>
      </c>
      <c r="BG23">
        <v>48.34</v>
      </c>
      <c r="BH23">
        <v>48.34</v>
      </c>
      <c r="BI23">
        <v>39.630000000000003</v>
      </c>
      <c r="BJ23">
        <v>0</v>
      </c>
      <c r="BK23">
        <v>16.7</v>
      </c>
      <c r="BL23">
        <v>0</v>
      </c>
      <c r="BM23">
        <v>29.07</v>
      </c>
      <c r="BN23">
        <v>6.77</v>
      </c>
      <c r="BO23">
        <v>48.34</v>
      </c>
      <c r="BP23">
        <v>14.5</v>
      </c>
    </row>
    <row r="24" spans="1:68">
      <c r="A24" t="s">
        <v>251</v>
      </c>
      <c r="G24" t="s">
        <v>66</v>
      </c>
      <c r="H24" s="73">
        <v>347.52</v>
      </c>
      <c r="I24" s="46">
        <v>76.56</v>
      </c>
      <c r="J24" s="46">
        <v>252.95999999999998</v>
      </c>
      <c r="K24" s="46">
        <v>29.07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116</v>
      </c>
      <c r="Z24">
        <v>0</v>
      </c>
      <c r="AA24">
        <v>0</v>
      </c>
      <c r="AB24">
        <v>66.89</v>
      </c>
      <c r="AC24">
        <v>0</v>
      </c>
      <c r="AD24">
        <v>4.83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52.59</v>
      </c>
      <c r="AN24">
        <v>0</v>
      </c>
      <c r="AO24">
        <v>0</v>
      </c>
      <c r="AP24">
        <v>9.67</v>
      </c>
      <c r="AQ24">
        <v>1.93</v>
      </c>
      <c r="AR24">
        <v>0</v>
      </c>
      <c r="AS24">
        <v>0</v>
      </c>
      <c r="AT24">
        <v>0</v>
      </c>
      <c r="AU24">
        <v>0</v>
      </c>
      <c r="AV24">
        <v>0.48</v>
      </c>
      <c r="AW24">
        <v>67.67</v>
      </c>
      <c r="AX24">
        <v>0</v>
      </c>
      <c r="AY24">
        <v>5.8</v>
      </c>
      <c r="AZ24">
        <v>4.83</v>
      </c>
      <c r="BA24">
        <v>19.329999999999998</v>
      </c>
      <c r="BB24">
        <v>0</v>
      </c>
      <c r="BC24">
        <v>0</v>
      </c>
      <c r="BD24">
        <v>0</v>
      </c>
      <c r="BE24">
        <v>46.4</v>
      </c>
      <c r="BF24">
        <v>58</v>
      </c>
      <c r="BG24">
        <v>48.34</v>
      </c>
      <c r="BH24">
        <v>48.34</v>
      </c>
      <c r="BI24">
        <v>39.630000000000003</v>
      </c>
      <c r="BJ24">
        <v>0</v>
      </c>
      <c r="BK24">
        <v>16.7</v>
      </c>
      <c r="BL24">
        <v>0</v>
      </c>
      <c r="BM24">
        <v>29.07</v>
      </c>
      <c r="BN24">
        <v>6.77</v>
      </c>
      <c r="BO24">
        <v>48.34</v>
      </c>
      <c r="BP24">
        <v>14.5</v>
      </c>
    </row>
    <row r="25" spans="1:68">
      <c r="A25" t="s">
        <v>252</v>
      </c>
      <c r="G25" t="s">
        <v>67</v>
      </c>
      <c r="H25" s="73">
        <v>347.52</v>
      </c>
      <c r="I25" s="46">
        <v>76.56</v>
      </c>
      <c r="J25" s="46">
        <v>252.95999999999998</v>
      </c>
      <c r="K25" s="46">
        <v>29.07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116</v>
      </c>
      <c r="Z25">
        <v>0</v>
      </c>
      <c r="AA25">
        <v>0</v>
      </c>
      <c r="AB25">
        <v>66.89</v>
      </c>
      <c r="AC25">
        <v>0</v>
      </c>
      <c r="AD25">
        <v>4.83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52.59</v>
      </c>
      <c r="AN25">
        <v>0</v>
      </c>
      <c r="AO25">
        <v>0</v>
      </c>
      <c r="AP25">
        <v>9.67</v>
      </c>
      <c r="AQ25">
        <v>1.93</v>
      </c>
      <c r="AR25">
        <v>0</v>
      </c>
      <c r="AS25">
        <v>0</v>
      </c>
      <c r="AT25">
        <v>0</v>
      </c>
      <c r="AU25">
        <v>0</v>
      </c>
      <c r="AV25">
        <v>0.48</v>
      </c>
      <c r="AW25">
        <v>67.67</v>
      </c>
      <c r="AX25">
        <v>0</v>
      </c>
      <c r="AY25">
        <v>5.8</v>
      </c>
      <c r="AZ25">
        <v>4.83</v>
      </c>
      <c r="BA25">
        <v>19.329999999999998</v>
      </c>
      <c r="BB25">
        <v>0</v>
      </c>
      <c r="BC25">
        <v>0</v>
      </c>
      <c r="BD25">
        <v>0</v>
      </c>
      <c r="BE25">
        <v>46.4</v>
      </c>
      <c r="BF25">
        <v>58</v>
      </c>
      <c r="BG25">
        <v>48.34</v>
      </c>
      <c r="BH25">
        <v>48.34</v>
      </c>
      <c r="BI25">
        <v>39.630000000000003</v>
      </c>
      <c r="BJ25">
        <v>0</v>
      </c>
      <c r="BK25">
        <v>16.7</v>
      </c>
      <c r="BL25">
        <v>0</v>
      </c>
      <c r="BM25">
        <v>29.07</v>
      </c>
      <c r="BN25">
        <v>6.77</v>
      </c>
      <c r="BO25">
        <v>48.34</v>
      </c>
      <c r="BP25">
        <v>14.5</v>
      </c>
    </row>
    <row r="26" spans="1:68">
      <c r="A26" t="s">
        <v>253</v>
      </c>
      <c r="G26" t="s">
        <v>68</v>
      </c>
      <c r="H26" s="73">
        <v>347.52</v>
      </c>
      <c r="I26" s="46">
        <v>76.56</v>
      </c>
      <c r="J26" s="46">
        <v>252.95999999999998</v>
      </c>
      <c r="K26" s="46">
        <v>29.07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116</v>
      </c>
      <c r="Z26">
        <v>0</v>
      </c>
      <c r="AA26">
        <v>0</v>
      </c>
      <c r="AB26">
        <v>66.89</v>
      </c>
      <c r="AC26">
        <v>0</v>
      </c>
      <c r="AD26">
        <v>4.83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52.59</v>
      </c>
      <c r="AN26">
        <v>0</v>
      </c>
      <c r="AO26">
        <v>0</v>
      </c>
      <c r="AP26">
        <v>9.67</v>
      </c>
      <c r="AQ26">
        <v>1.93</v>
      </c>
      <c r="AR26">
        <v>0</v>
      </c>
      <c r="AS26">
        <v>0</v>
      </c>
      <c r="AT26">
        <v>0</v>
      </c>
      <c r="AU26">
        <v>0</v>
      </c>
      <c r="AV26">
        <v>0.48</v>
      </c>
      <c r="AW26">
        <v>67.67</v>
      </c>
      <c r="AX26">
        <v>0</v>
      </c>
      <c r="AY26">
        <v>5.8</v>
      </c>
      <c r="AZ26">
        <v>4.83</v>
      </c>
      <c r="BA26">
        <v>19.329999999999998</v>
      </c>
      <c r="BB26">
        <v>0</v>
      </c>
      <c r="BC26">
        <v>0</v>
      </c>
      <c r="BD26">
        <v>0</v>
      </c>
      <c r="BE26">
        <v>46.4</v>
      </c>
      <c r="BF26">
        <v>58</v>
      </c>
      <c r="BG26">
        <v>48.34</v>
      </c>
      <c r="BH26">
        <v>48.34</v>
      </c>
      <c r="BI26">
        <v>39.630000000000003</v>
      </c>
      <c r="BJ26">
        <v>0</v>
      </c>
      <c r="BK26">
        <v>16.7</v>
      </c>
      <c r="BL26">
        <v>0</v>
      </c>
      <c r="BM26">
        <v>29.07</v>
      </c>
      <c r="BN26">
        <v>6.77</v>
      </c>
      <c r="BO26">
        <v>48.34</v>
      </c>
      <c r="BP26">
        <v>14.5</v>
      </c>
    </row>
    <row r="27" spans="1:68">
      <c r="A27" t="s">
        <v>254</v>
      </c>
      <c r="G27" t="s">
        <v>69</v>
      </c>
      <c r="H27" s="73">
        <v>347.57000000000005</v>
      </c>
      <c r="I27" s="46">
        <v>66.89</v>
      </c>
      <c r="J27" s="46">
        <v>252.5</v>
      </c>
      <c r="K27" s="46">
        <v>29.07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116</v>
      </c>
      <c r="Z27">
        <v>0</v>
      </c>
      <c r="AA27">
        <v>0</v>
      </c>
      <c r="AB27">
        <v>66.89</v>
      </c>
      <c r="AC27">
        <v>0</v>
      </c>
      <c r="AD27">
        <v>4.83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52.59</v>
      </c>
      <c r="AN27">
        <v>0</v>
      </c>
      <c r="AO27">
        <v>0</v>
      </c>
      <c r="AP27">
        <v>0</v>
      </c>
      <c r="AQ27">
        <v>1.93</v>
      </c>
      <c r="AR27">
        <v>0</v>
      </c>
      <c r="AS27">
        <v>0</v>
      </c>
      <c r="AT27">
        <v>0</v>
      </c>
      <c r="AU27">
        <v>0</v>
      </c>
      <c r="AV27">
        <v>0.53</v>
      </c>
      <c r="AW27">
        <v>67.67</v>
      </c>
      <c r="AX27">
        <v>0</v>
      </c>
      <c r="AY27">
        <v>5.8</v>
      </c>
      <c r="AZ27">
        <v>4.83</v>
      </c>
      <c r="BA27">
        <v>19.329999999999998</v>
      </c>
      <c r="BB27">
        <v>0</v>
      </c>
      <c r="BC27">
        <v>0</v>
      </c>
      <c r="BD27">
        <v>0</v>
      </c>
      <c r="BE27">
        <v>46.4</v>
      </c>
      <c r="BF27">
        <v>58</v>
      </c>
      <c r="BG27">
        <v>48.34</v>
      </c>
      <c r="BH27">
        <v>48.34</v>
      </c>
      <c r="BI27">
        <v>39.630000000000003</v>
      </c>
      <c r="BJ27">
        <v>0</v>
      </c>
      <c r="BK27">
        <v>16.239999999999998</v>
      </c>
      <c r="BL27">
        <v>0</v>
      </c>
      <c r="BM27">
        <v>29.07</v>
      </c>
      <c r="BN27">
        <v>6.77</v>
      </c>
      <c r="BO27">
        <v>48.34</v>
      </c>
      <c r="BP27">
        <v>14.5</v>
      </c>
    </row>
    <row r="28" spans="1:68">
      <c r="A28" t="s">
        <v>255</v>
      </c>
      <c r="G28" t="s">
        <v>70</v>
      </c>
      <c r="H28" s="73">
        <v>347.57000000000005</v>
      </c>
      <c r="I28" s="46">
        <v>66.89</v>
      </c>
      <c r="J28" s="46">
        <v>252.5</v>
      </c>
      <c r="K28" s="46">
        <v>29.07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116</v>
      </c>
      <c r="Z28">
        <v>0</v>
      </c>
      <c r="AA28">
        <v>0</v>
      </c>
      <c r="AB28">
        <v>66.89</v>
      </c>
      <c r="AC28">
        <v>0</v>
      </c>
      <c r="AD28">
        <v>4.83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52.59</v>
      </c>
      <c r="AN28">
        <v>0</v>
      </c>
      <c r="AO28">
        <v>0</v>
      </c>
      <c r="AP28">
        <v>0</v>
      </c>
      <c r="AQ28">
        <v>1.93</v>
      </c>
      <c r="AR28">
        <v>0</v>
      </c>
      <c r="AS28">
        <v>0</v>
      </c>
      <c r="AT28">
        <v>0</v>
      </c>
      <c r="AU28">
        <v>0</v>
      </c>
      <c r="AV28">
        <v>0.53</v>
      </c>
      <c r="AW28">
        <v>67.67</v>
      </c>
      <c r="AX28">
        <v>0</v>
      </c>
      <c r="AY28">
        <v>5.8</v>
      </c>
      <c r="AZ28">
        <v>4.83</v>
      </c>
      <c r="BA28">
        <v>19.329999999999998</v>
      </c>
      <c r="BB28">
        <v>0</v>
      </c>
      <c r="BC28">
        <v>0</v>
      </c>
      <c r="BD28">
        <v>0</v>
      </c>
      <c r="BE28">
        <v>46.4</v>
      </c>
      <c r="BF28">
        <v>58</v>
      </c>
      <c r="BG28">
        <v>48.34</v>
      </c>
      <c r="BH28">
        <v>48.34</v>
      </c>
      <c r="BI28">
        <v>39.630000000000003</v>
      </c>
      <c r="BJ28">
        <v>0</v>
      </c>
      <c r="BK28">
        <v>16.239999999999998</v>
      </c>
      <c r="BL28">
        <v>0</v>
      </c>
      <c r="BM28">
        <v>29.07</v>
      </c>
      <c r="BN28">
        <v>6.77</v>
      </c>
      <c r="BO28">
        <v>48.34</v>
      </c>
      <c r="BP28">
        <v>14.5</v>
      </c>
    </row>
    <row r="29" spans="1:68">
      <c r="A29" t="s">
        <v>263</v>
      </c>
      <c r="G29" t="s">
        <v>71</v>
      </c>
      <c r="H29" s="73">
        <v>347.57000000000005</v>
      </c>
      <c r="I29" s="46">
        <v>66.89</v>
      </c>
      <c r="J29" s="46">
        <v>252.5</v>
      </c>
      <c r="K29" s="46">
        <v>29.07</v>
      </c>
      <c r="L29" s="46">
        <v>0.23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116</v>
      </c>
      <c r="Z29">
        <v>0.23</v>
      </c>
      <c r="AA29">
        <v>0</v>
      </c>
      <c r="AB29">
        <v>66.89</v>
      </c>
      <c r="AC29">
        <v>0</v>
      </c>
      <c r="AD29">
        <v>4.83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52.59</v>
      </c>
      <c r="AN29">
        <v>0</v>
      </c>
      <c r="AO29">
        <v>0</v>
      </c>
      <c r="AP29">
        <v>0</v>
      </c>
      <c r="AQ29">
        <v>1.93</v>
      </c>
      <c r="AR29">
        <v>0</v>
      </c>
      <c r="AS29">
        <v>0</v>
      </c>
      <c r="AT29">
        <v>0</v>
      </c>
      <c r="AU29">
        <v>0</v>
      </c>
      <c r="AV29">
        <v>0.53</v>
      </c>
      <c r="AW29">
        <v>67.67</v>
      </c>
      <c r="AX29">
        <v>0</v>
      </c>
      <c r="AY29">
        <v>5.8</v>
      </c>
      <c r="AZ29">
        <v>4.83</v>
      </c>
      <c r="BA29">
        <v>19.329999999999998</v>
      </c>
      <c r="BB29">
        <v>0</v>
      </c>
      <c r="BC29">
        <v>0</v>
      </c>
      <c r="BD29">
        <v>0</v>
      </c>
      <c r="BE29">
        <v>46.4</v>
      </c>
      <c r="BF29">
        <v>58</v>
      </c>
      <c r="BG29">
        <v>48.34</v>
      </c>
      <c r="BH29">
        <v>48.34</v>
      </c>
      <c r="BI29">
        <v>39.630000000000003</v>
      </c>
      <c r="BJ29">
        <v>0</v>
      </c>
      <c r="BK29">
        <v>16.239999999999998</v>
      </c>
      <c r="BL29">
        <v>0</v>
      </c>
      <c r="BM29">
        <v>29.07</v>
      </c>
      <c r="BN29">
        <v>6.77</v>
      </c>
      <c r="BO29">
        <v>48.34</v>
      </c>
      <c r="BP29">
        <v>14.5</v>
      </c>
    </row>
    <row r="30" spans="1:68">
      <c r="A30" t="s">
        <v>264</v>
      </c>
      <c r="G30" t="s">
        <v>72</v>
      </c>
      <c r="H30" s="73">
        <v>347.57000000000005</v>
      </c>
      <c r="I30" s="46">
        <v>66.89</v>
      </c>
      <c r="J30" s="46">
        <v>252.5</v>
      </c>
      <c r="K30" s="46">
        <v>29.07</v>
      </c>
      <c r="L30" s="46">
        <v>0.51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116</v>
      </c>
      <c r="Z30">
        <v>0.51</v>
      </c>
      <c r="AA30">
        <v>0</v>
      </c>
      <c r="AB30">
        <v>66.89</v>
      </c>
      <c r="AC30">
        <v>0</v>
      </c>
      <c r="AD30">
        <v>4.83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52.59</v>
      </c>
      <c r="AN30">
        <v>0</v>
      </c>
      <c r="AO30">
        <v>0</v>
      </c>
      <c r="AP30">
        <v>0</v>
      </c>
      <c r="AQ30">
        <v>1.93</v>
      </c>
      <c r="AR30">
        <v>0</v>
      </c>
      <c r="AS30">
        <v>0</v>
      </c>
      <c r="AT30">
        <v>0</v>
      </c>
      <c r="AU30">
        <v>0</v>
      </c>
      <c r="AV30">
        <v>0.53</v>
      </c>
      <c r="AW30">
        <v>67.67</v>
      </c>
      <c r="AX30">
        <v>0</v>
      </c>
      <c r="AY30">
        <v>5.8</v>
      </c>
      <c r="AZ30">
        <v>4.83</v>
      </c>
      <c r="BA30">
        <v>19.329999999999998</v>
      </c>
      <c r="BB30">
        <v>0</v>
      </c>
      <c r="BC30">
        <v>0</v>
      </c>
      <c r="BD30">
        <v>0</v>
      </c>
      <c r="BE30">
        <v>46.4</v>
      </c>
      <c r="BF30">
        <v>58</v>
      </c>
      <c r="BG30">
        <v>48.34</v>
      </c>
      <c r="BH30">
        <v>48.34</v>
      </c>
      <c r="BI30">
        <v>39.630000000000003</v>
      </c>
      <c r="BJ30">
        <v>0</v>
      </c>
      <c r="BK30">
        <v>16.239999999999998</v>
      </c>
      <c r="BL30">
        <v>0</v>
      </c>
      <c r="BM30">
        <v>29.07</v>
      </c>
      <c r="BN30">
        <v>6.77</v>
      </c>
      <c r="BO30">
        <v>48.34</v>
      </c>
      <c r="BP30">
        <v>14.5</v>
      </c>
    </row>
    <row r="31" spans="1:68">
      <c r="A31" t="s">
        <v>274</v>
      </c>
      <c r="G31" t="s">
        <v>73</v>
      </c>
      <c r="H31" s="73">
        <v>347.67000000000007</v>
      </c>
      <c r="I31" s="46">
        <v>66.89</v>
      </c>
      <c r="J31" s="46">
        <v>252.23</v>
      </c>
      <c r="K31" s="46">
        <v>29.07</v>
      </c>
      <c r="L31" s="46">
        <v>0.82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116</v>
      </c>
      <c r="Z31">
        <v>0.82</v>
      </c>
      <c r="AA31">
        <v>0</v>
      </c>
      <c r="AB31">
        <v>66.89</v>
      </c>
      <c r="AC31">
        <v>0</v>
      </c>
      <c r="AD31">
        <v>4.83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52.59</v>
      </c>
      <c r="AN31">
        <v>0</v>
      </c>
      <c r="AO31">
        <v>0</v>
      </c>
      <c r="AP31">
        <v>0</v>
      </c>
      <c r="AQ31">
        <v>1.93</v>
      </c>
      <c r="AR31">
        <v>0</v>
      </c>
      <c r="AS31">
        <v>0</v>
      </c>
      <c r="AT31">
        <v>0</v>
      </c>
      <c r="AU31">
        <v>0</v>
      </c>
      <c r="AV31">
        <v>0.63</v>
      </c>
      <c r="AW31">
        <v>67.67</v>
      </c>
      <c r="AX31">
        <v>0</v>
      </c>
      <c r="AY31">
        <v>5.8</v>
      </c>
      <c r="AZ31">
        <v>4.83</v>
      </c>
      <c r="BA31">
        <v>19.329999999999998</v>
      </c>
      <c r="BB31">
        <v>0</v>
      </c>
      <c r="BC31">
        <v>0</v>
      </c>
      <c r="BD31">
        <v>0</v>
      </c>
      <c r="BE31">
        <v>46.4</v>
      </c>
      <c r="BF31">
        <v>58</v>
      </c>
      <c r="BG31">
        <v>48.34</v>
      </c>
      <c r="BH31">
        <v>48.34</v>
      </c>
      <c r="BI31">
        <v>39.630000000000003</v>
      </c>
      <c r="BJ31">
        <v>0</v>
      </c>
      <c r="BK31">
        <v>15.97</v>
      </c>
      <c r="BL31">
        <v>0</v>
      </c>
      <c r="BM31">
        <v>29.07</v>
      </c>
      <c r="BN31">
        <v>6.77</v>
      </c>
      <c r="BO31">
        <v>48.34</v>
      </c>
      <c r="BP31">
        <v>14.5</v>
      </c>
    </row>
    <row r="32" spans="1:68">
      <c r="A32" t="s">
        <v>275</v>
      </c>
      <c r="G32" t="s">
        <v>74</v>
      </c>
      <c r="H32" s="73">
        <v>347.67000000000007</v>
      </c>
      <c r="I32" s="46">
        <v>66.89</v>
      </c>
      <c r="J32" s="46">
        <v>252.23</v>
      </c>
      <c r="K32" s="46">
        <v>29.07</v>
      </c>
      <c r="L32" s="46">
        <v>0.89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116</v>
      </c>
      <c r="Z32">
        <v>0.89</v>
      </c>
      <c r="AA32">
        <v>0</v>
      </c>
      <c r="AB32">
        <v>66.89</v>
      </c>
      <c r="AC32">
        <v>0</v>
      </c>
      <c r="AD32">
        <v>4.83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52.59</v>
      </c>
      <c r="AN32">
        <v>0</v>
      </c>
      <c r="AO32">
        <v>0</v>
      </c>
      <c r="AP32">
        <v>0</v>
      </c>
      <c r="AQ32">
        <v>1.93</v>
      </c>
      <c r="AR32">
        <v>0</v>
      </c>
      <c r="AS32">
        <v>0</v>
      </c>
      <c r="AT32">
        <v>0</v>
      </c>
      <c r="AU32">
        <v>0</v>
      </c>
      <c r="AV32">
        <v>0.63</v>
      </c>
      <c r="AW32">
        <v>67.67</v>
      </c>
      <c r="AX32">
        <v>0</v>
      </c>
      <c r="AY32">
        <v>5.8</v>
      </c>
      <c r="AZ32">
        <v>4.83</v>
      </c>
      <c r="BA32">
        <v>19.329999999999998</v>
      </c>
      <c r="BB32">
        <v>0</v>
      </c>
      <c r="BC32">
        <v>0</v>
      </c>
      <c r="BD32">
        <v>0</v>
      </c>
      <c r="BE32">
        <v>46.4</v>
      </c>
      <c r="BF32">
        <v>58</v>
      </c>
      <c r="BG32">
        <v>48.34</v>
      </c>
      <c r="BH32">
        <v>48.34</v>
      </c>
      <c r="BI32">
        <v>39.630000000000003</v>
      </c>
      <c r="BJ32">
        <v>0</v>
      </c>
      <c r="BK32">
        <v>15.97</v>
      </c>
      <c r="BL32">
        <v>0</v>
      </c>
      <c r="BM32">
        <v>29.07</v>
      </c>
      <c r="BN32">
        <v>6.77</v>
      </c>
      <c r="BO32">
        <v>48.34</v>
      </c>
      <c r="BP32">
        <v>14.5</v>
      </c>
    </row>
    <row r="33" spans="1:68">
      <c r="A33" t="s">
        <v>276</v>
      </c>
      <c r="G33" t="s">
        <v>75</v>
      </c>
      <c r="H33" s="73">
        <v>347.67000000000007</v>
      </c>
      <c r="I33" s="46">
        <v>66.89</v>
      </c>
      <c r="J33" s="46">
        <v>252.23</v>
      </c>
      <c r="K33" s="46">
        <v>29.07</v>
      </c>
      <c r="L33" s="46">
        <v>1.45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116</v>
      </c>
      <c r="Z33">
        <v>1.45</v>
      </c>
      <c r="AA33">
        <v>0</v>
      </c>
      <c r="AB33">
        <v>66.89</v>
      </c>
      <c r="AC33">
        <v>0</v>
      </c>
      <c r="AD33">
        <v>4.83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52.59</v>
      </c>
      <c r="AN33">
        <v>0</v>
      </c>
      <c r="AO33">
        <v>0</v>
      </c>
      <c r="AP33">
        <v>0</v>
      </c>
      <c r="AQ33">
        <v>1.93</v>
      </c>
      <c r="AR33">
        <v>0</v>
      </c>
      <c r="AS33">
        <v>0</v>
      </c>
      <c r="AT33">
        <v>0</v>
      </c>
      <c r="AU33">
        <v>0</v>
      </c>
      <c r="AV33">
        <v>0.63</v>
      </c>
      <c r="AW33">
        <v>67.67</v>
      </c>
      <c r="AX33">
        <v>0</v>
      </c>
      <c r="AY33">
        <v>5.8</v>
      </c>
      <c r="AZ33">
        <v>4.83</v>
      </c>
      <c r="BA33">
        <v>19.329999999999998</v>
      </c>
      <c r="BB33">
        <v>0</v>
      </c>
      <c r="BC33">
        <v>0</v>
      </c>
      <c r="BD33">
        <v>0</v>
      </c>
      <c r="BE33">
        <v>46.4</v>
      </c>
      <c r="BF33">
        <v>58</v>
      </c>
      <c r="BG33">
        <v>48.34</v>
      </c>
      <c r="BH33">
        <v>48.34</v>
      </c>
      <c r="BI33">
        <v>39.630000000000003</v>
      </c>
      <c r="BJ33">
        <v>0</v>
      </c>
      <c r="BK33">
        <v>15.97</v>
      </c>
      <c r="BL33">
        <v>0</v>
      </c>
      <c r="BM33">
        <v>29.07</v>
      </c>
      <c r="BN33">
        <v>6.77</v>
      </c>
      <c r="BO33">
        <v>48.34</v>
      </c>
      <c r="BP33">
        <v>14.5</v>
      </c>
    </row>
    <row r="34" spans="1:68">
      <c r="A34" t="s">
        <v>277</v>
      </c>
      <c r="G34" t="s">
        <v>76</v>
      </c>
      <c r="H34" s="73">
        <v>347.67000000000007</v>
      </c>
      <c r="I34" s="46">
        <v>66.89</v>
      </c>
      <c r="J34" s="46">
        <v>252.23</v>
      </c>
      <c r="K34" s="46">
        <v>29.07</v>
      </c>
      <c r="L34" s="46">
        <v>2.19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116</v>
      </c>
      <c r="Z34">
        <v>2.19</v>
      </c>
      <c r="AA34">
        <v>0</v>
      </c>
      <c r="AB34">
        <v>66.89</v>
      </c>
      <c r="AC34">
        <v>0</v>
      </c>
      <c r="AD34">
        <v>4.83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52.59</v>
      </c>
      <c r="AN34">
        <v>0</v>
      </c>
      <c r="AO34">
        <v>0</v>
      </c>
      <c r="AP34">
        <v>0</v>
      </c>
      <c r="AQ34">
        <v>1.93</v>
      </c>
      <c r="AR34">
        <v>0</v>
      </c>
      <c r="AS34">
        <v>0</v>
      </c>
      <c r="AT34">
        <v>0</v>
      </c>
      <c r="AU34">
        <v>0</v>
      </c>
      <c r="AV34">
        <v>0.63</v>
      </c>
      <c r="AW34">
        <v>67.67</v>
      </c>
      <c r="AX34">
        <v>0</v>
      </c>
      <c r="AY34">
        <v>5.8</v>
      </c>
      <c r="AZ34">
        <v>4.83</v>
      </c>
      <c r="BA34">
        <v>19.329999999999998</v>
      </c>
      <c r="BB34">
        <v>0</v>
      </c>
      <c r="BC34">
        <v>0</v>
      </c>
      <c r="BD34">
        <v>0</v>
      </c>
      <c r="BE34">
        <v>46.4</v>
      </c>
      <c r="BF34">
        <v>58</v>
      </c>
      <c r="BG34">
        <v>48.34</v>
      </c>
      <c r="BH34">
        <v>48.34</v>
      </c>
      <c r="BI34">
        <v>39.630000000000003</v>
      </c>
      <c r="BJ34">
        <v>0</v>
      </c>
      <c r="BK34">
        <v>15.97</v>
      </c>
      <c r="BL34">
        <v>0</v>
      </c>
      <c r="BM34">
        <v>29.07</v>
      </c>
      <c r="BN34">
        <v>6.77</v>
      </c>
      <c r="BO34">
        <v>48.34</v>
      </c>
      <c r="BP34">
        <v>14.5</v>
      </c>
    </row>
    <row r="35" spans="1:68">
      <c r="A35" t="s">
        <v>279</v>
      </c>
      <c r="G35" t="s">
        <v>77</v>
      </c>
      <c r="H35" s="73">
        <v>348.01</v>
      </c>
      <c r="I35" s="46">
        <v>66.89</v>
      </c>
      <c r="J35" s="46">
        <v>251.95</v>
      </c>
      <c r="K35" s="46">
        <v>29.07</v>
      </c>
      <c r="L35" s="46">
        <v>3.17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116</v>
      </c>
      <c r="Z35">
        <v>3.17</v>
      </c>
      <c r="AA35">
        <v>0</v>
      </c>
      <c r="AB35">
        <v>66.89</v>
      </c>
      <c r="AC35">
        <v>0</v>
      </c>
      <c r="AD35">
        <v>4.83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52.59</v>
      </c>
      <c r="AN35">
        <v>0</v>
      </c>
      <c r="AO35">
        <v>0</v>
      </c>
      <c r="AP35">
        <v>0</v>
      </c>
      <c r="AQ35">
        <v>1.93</v>
      </c>
      <c r="AR35">
        <v>0</v>
      </c>
      <c r="AS35">
        <v>0</v>
      </c>
      <c r="AT35">
        <v>0</v>
      </c>
      <c r="AU35">
        <v>0</v>
      </c>
      <c r="AV35">
        <v>0.97</v>
      </c>
      <c r="AW35">
        <v>67.67</v>
      </c>
      <c r="AX35">
        <v>0</v>
      </c>
      <c r="AY35">
        <v>5.8</v>
      </c>
      <c r="AZ35">
        <v>4.83</v>
      </c>
      <c r="BA35">
        <v>19.329999999999998</v>
      </c>
      <c r="BB35">
        <v>0</v>
      </c>
      <c r="BC35">
        <v>0</v>
      </c>
      <c r="BD35">
        <v>0</v>
      </c>
      <c r="BE35">
        <v>46.4</v>
      </c>
      <c r="BF35">
        <v>58</v>
      </c>
      <c r="BG35">
        <v>48.34</v>
      </c>
      <c r="BH35">
        <v>48.34</v>
      </c>
      <c r="BI35">
        <v>39.630000000000003</v>
      </c>
      <c r="BJ35">
        <v>0</v>
      </c>
      <c r="BK35">
        <v>15.69</v>
      </c>
      <c r="BL35">
        <v>0</v>
      </c>
      <c r="BM35">
        <v>29.07</v>
      </c>
      <c r="BN35">
        <v>6.77</v>
      </c>
      <c r="BO35">
        <v>48.34</v>
      </c>
      <c r="BP35">
        <v>14.5</v>
      </c>
    </row>
    <row r="36" spans="1:68">
      <c r="A36" t="s">
        <v>309</v>
      </c>
      <c r="G36" t="s">
        <v>78</v>
      </c>
      <c r="H36" s="73">
        <v>348.01</v>
      </c>
      <c r="I36" s="46">
        <v>66.89</v>
      </c>
      <c r="J36" s="46">
        <v>251.95</v>
      </c>
      <c r="K36" s="46">
        <v>29.07</v>
      </c>
      <c r="L36" s="46">
        <v>3.49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116</v>
      </c>
      <c r="Z36">
        <v>3.49</v>
      </c>
      <c r="AA36">
        <v>0</v>
      </c>
      <c r="AB36">
        <v>66.89</v>
      </c>
      <c r="AC36">
        <v>0</v>
      </c>
      <c r="AD36">
        <v>4.83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52.59</v>
      </c>
      <c r="AN36">
        <v>0</v>
      </c>
      <c r="AO36">
        <v>0</v>
      </c>
      <c r="AP36">
        <v>0</v>
      </c>
      <c r="AQ36">
        <v>1.93</v>
      </c>
      <c r="AR36">
        <v>0</v>
      </c>
      <c r="AS36">
        <v>0</v>
      </c>
      <c r="AT36">
        <v>0</v>
      </c>
      <c r="AU36">
        <v>0</v>
      </c>
      <c r="AV36">
        <v>0.97</v>
      </c>
      <c r="AW36">
        <v>67.67</v>
      </c>
      <c r="AX36">
        <v>0</v>
      </c>
      <c r="AY36">
        <v>5.8</v>
      </c>
      <c r="AZ36">
        <v>4.83</v>
      </c>
      <c r="BA36">
        <v>19.329999999999998</v>
      </c>
      <c r="BB36">
        <v>0</v>
      </c>
      <c r="BC36">
        <v>0</v>
      </c>
      <c r="BD36">
        <v>0</v>
      </c>
      <c r="BE36">
        <v>46.4</v>
      </c>
      <c r="BF36">
        <v>58</v>
      </c>
      <c r="BG36">
        <v>48.34</v>
      </c>
      <c r="BH36">
        <v>48.34</v>
      </c>
      <c r="BI36">
        <v>39.630000000000003</v>
      </c>
      <c r="BJ36">
        <v>0</v>
      </c>
      <c r="BK36">
        <v>15.69</v>
      </c>
      <c r="BL36">
        <v>0</v>
      </c>
      <c r="BM36">
        <v>29.07</v>
      </c>
      <c r="BN36">
        <v>6.77</v>
      </c>
      <c r="BO36">
        <v>48.34</v>
      </c>
      <c r="BP36">
        <v>14.5</v>
      </c>
    </row>
    <row r="37" spans="1:68">
      <c r="A37" t="s">
        <v>310</v>
      </c>
      <c r="G37" t="s">
        <v>79</v>
      </c>
      <c r="H37" s="73">
        <v>348.01</v>
      </c>
      <c r="I37" s="46">
        <v>66.89</v>
      </c>
      <c r="J37" s="46">
        <v>251.95</v>
      </c>
      <c r="K37" s="46">
        <v>29.07</v>
      </c>
      <c r="L37" s="46">
        <v>2.34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116</v>
      </c>
      <c r="Z37">
        <v>2.34</v>
      </c>
      <c r="AA37">
        <v>0</v>
      </c>
      <c r="AB37">
        <v>66.89</v>
      </c>
      <c r="AC37">
        <v>0</v>
      </c>
      <c r="AD37">
        <v>4.83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52.59</v>
      </c>
      <c r="AN37">
        <v>0</v>
      </c>
      <c r="AO37">
        <v>0</v>
      </c>
      <c r="AP37">
        <v>0</v>
      </c>
      <c r="AQ37">
        <v>1.93</v>
      </c>
      <c r="AR37">
        <v>0</v>
      </c>
      <c r="AS37">
        <v>0</v>
      </c>
      <c r="AT37">
        <v>0</v>
      </c>
      <c r="AU37">
        <v>0</v>
      </c>
      <c r="AV37">
        <v>0.97</v>
      </c>
      <c r="AW37">
        <v>67.67</v>
      </c>
      <c r="AX37">
        <v>0</v>
      </c>
      <c r="AY37">
        <v>5.8</v>
      </c>
      <c r="AZ37">
        <v>4.83</v>
      </c>
      <c r="BA37">
        <v>19.329999999999998</v>
      </c>
      <c r="BB37">
        <v>0</v>
      </c>
      <c r="BC37">
        <v>0</v>
      </c>
      <c r="BD37">
        <v>0</v>
      </c>
      <c r="BE37">
        <v>46.4</v>
      </c>
      <c r="BF37">
        <v>58</v>
      </c>
      <c r="BG37">
        <v>48.34</v>
      </c>
      <c r="BH37">
        <v>48.34</v>
      </c>
      <c r="BI37">
        <v>39.630000000000003</v>
      </c>
      <c r="BJ37">
        <v>0</v>
      </c>
      <c r="BK37">
        <v>15.69</v>
      </c>
      <c r="BL37">
        <v>0</v>
      </c>
      <c r="BM37">
        <v>29.07</v>
      </c>
      <c r="BN37">
        <v>6.77</v>
      </c>
      <c r="BO37">
        <v>48.34</v>
      </c>
      <c r="BP37">
        <v>14.5</v>
      </c>
    </row>
    <row r="38" spans="1:68">
      <c r="A38" t="s">
        <v>311</v>
      </c>
      <c r="G38" t="s">
        <v>80</v>
      </c>
      <c r="H38" s="73">
        <v>348.01</v>
      </c>
      <c r="I38" s="46">
        <v>66.89</v>
      </c>
      <c r="J38" s="46">
        <v>251.95</v>
      </c>
      <c r="K38" s="46">
        <v>29.07</v>
      </c>
      <c r="L38" s="46">
        <v>1.96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116</v>
      </c>
      <c r="Z38">
        <v>1.96</v>
      </c>
      <c r="AA38">
        <v>0</v>
      </c>
      <c r="AB38">
        <v>66.89</v>
      </c>
      <c r="AC38">
        <v>0</v>
      </c>
      <c r="AD38">
        <v>4.83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52.59</v>
      </c>
      <c r="AN38">
        <v>0</v>
      </c>
      <c r="AO38">
        <v>0</v>
      </c>
      <c r="AP38">
        <v>0</v>
      </c>
      <c r="AQ38">
        <v>1.93</v>
      </c>
      <c r="AR38">
        <v>0</v>
      </c>
      <c r="AS38">
        <v>0</v>
      </c>
      <c r="AT38">
        <v>0</v>
      </c>
      <c r="AU38">
        <v>0</v>
      </c>
      <c r="AV38">
        <v>0.97</v>
      </c>
      <c r="AW38">
        <v>67.67</v>
      </c>
      <c r="AX38">
        <v>0</v>
      </c>
      <c r="AY38">
        <v>5.8</v>
      </c>
      <c r="AZ38">
        <v>4.83</v>
      </c>
      <c r="BA38">
        <v>19.329999999999998</v>
      </c>
      <c r="BB38">
        <v>0</v>
      </c>
      <c r="BC38">
        <v>0</v>
      </c>
      <c r="BD38">
        <v>0</v>
      </c>
      <c r="BE38">
        <v>46.4</v>
      </c>
      <c r="BF38">
        <v>58</v>
      </c>
      <c r="BG38">
        <v>48.34</v>
      </c>
      <c r="BH38">
        <v>48.34</v>
      </c>
      <c r="BI38">
        <v>39.630000000000003</v>
      </c>
      <c r="BJ38">
        <v>0</v>
      </c>
      <c r="BK38">
        <v>15.69</v>
      </c>
      <c r="BL38">
        <v>0</v>
      </c>
      <c r="BM38">
        <v>29.07</v>
      </c>
      <c r="BN38">
        <v>6.77</v>
      </c>
      <c r="BO38">
        <v>48.34</v>
      </c>
      <c r="BP38">
        <v>14.5</v>
      </c>
    </row>
    <row r="39" spans="1:68">
      <c r="A39" t="s">
        <v>312</v>
      </c>
      <c r="G39" t="s">
        <v>81</v>
      </c>
      <c r="H39" s="73">
        <v>348.01</v>
      </c>
      <c r="I39" s="46">
        <v>66.89</v>
      </c>
      <c r="J39" s="46">
        <v>251.67</v>
      </c>
      <c r="K39" s="46">
        <v>29.07</v>
      </c>
      <c r="L39" s="46">
        <v>2.93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116</v>
      </c>
      <c r="Z39">
        <v>2.93</v>
      </c>
      <c r="AA39">
        <v>0</v>
      </c>
      <c r="AB39">
        <v>66.89</v>
      </c>
      <c r="AC39">
        <v>0</v>
      </c>
      <c r="AD39">
        <v>4.83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52.59</v>
      </c>
      <c r="AN39">
        <v>0</v>
      </c>
      <c r="AO39">
        <v>0</v>
      </c>
      <c r="AP39">
        <v>0</v>
      </c>
      <c r="AQ39">
        <v>1.93</v>
      </c>
      <c r="AR39">
        <v>0</v>
      </c>
      <c r="AS39">
        <v>0</v>
      </c>
      <c r="AT39">
        <v>0</v>
      </c>
      <c r="AU39">
        <v>0</v>
      </c>
      <c r="AV39">
        <v>0.97</v>
      </c>
      <c r="AW39">
        <v>67.67</v>
      </c>
      <c r="AX39">
        <v>0</v>
      </c>
      <c r="AY39">
        <v>5.8</v>
      </c>
      <c r="AZ39">
        <v>4.83</v>
      </c>
      <c r="BA39">
        <v>19.329999999999998</v>
      </c>
      <c r="BB39">
        <v>0</v>
      </c>
      <c r="BC39">
        <v>0</v>
      </c>
      <c r="BD39">
        <v>0</v>
      </c>
      <c r="BE39">
        <v>46.4</v>
      </c>
      <c r="BF39">
        <v>58</v>
      </c>
      <c r="BG39">
        <v>48.34</v>
      </c>
      <c r="BH39">
        <v>48.34</v>
      </c>
      <c r="BI39">
        <v>39.630000000000003</v>
      </c>
      <c r="BJ39">
        <v>0</v>
      </c>
      <c r="BK39">
        <v>15.41</v>
      </c>
      <c r="BL39">
        <v>0</v>
      </c>
      <c r="BM39">
        <v>29.07</v>
      </c>
      <c r="BN39">
        <v>6.77</v>
      </c>
      <c r="BO39">
        <v>48.34</v>
      </c>
      <c r="BP39">
        <v>14.5</v>
      </c>
    </row>
    <row r="40" spans="1:68">
      <c r="A40" t="s">
        <v>329</v>
      </c>
      <c r="G40" t="s">
        <v>82</v>
      </c>
      <c r="H40" s="73">
        <v>348.01</v>
      </c>
      <c r="I40" s="46">
        <v>66.89</v>
      </c>
      <c r="J40" s="46">
        <v>251.67</v>
      </c>
      <c r="K40" s="46">
        <v>29.07</v>
      </c>
      <c r="L40" s="46">
        <v>2.63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116</v>
      </c>
      <c r="Z40">
        <v>2.63</v>
      </c>
      <c r="AA40">
        <v>0</v>
      </c>
      <c r="AB40">
        <v>66.89</v>
      </c>
      <c r="AC40">
        <v>0</v>
      </c>
      <c r="AD40">
        <v>4.83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52.59</v>
      </c>
      <c r="AN40">
        <v>0</v>
      </c>
      <c r="AO40">
        <v>0</v>
      </c>
      <c r="AP40">
        <v>0</v>
      </c>
      <c r="AQ40">
        <v>1.93</v>
      </c>
      <c r="AR40">
        <v>0</v>
      </c>
      <c r="AS40">
        <v>0</v>
      </c>
      <c r="AT40">
        <v>0</v>
      </c>
      <c r="AU40">
        <v>0</v>
      </c>
      <c r="AV40">
        <v>0.97</v>
      </c>
      <c r="AW40">
        <v>67.67</v>
      </c>
      <c r="AX40">
        <v>0</v>
      </c>
      <c r="AY40">
        <v>5.8</v>
      </c>
      <c r="AZ40">
        <v>4.83</v>
      </c>
      <c r="BA40">
        <v>19.329999999999998</v>
      </c>
      <c r="BB40">
        <v>0</v>
      </c>
      <c r="BC40">
        <v>0</v>
      </c>
      <c r="BD40">
        <v>0</v>
      </c>
      <c r="BE40">
        <v>46.4</v>
      </c>
      <c r="BF40">
        <v>58</v>
      </c>
      <c r="BG40">
        <v>48.34</v>
      </c>
      <c r="BH40">
        <v>48.34</v>
      </c>
      <c r="BI40">
        <v>39.630000000000003</v>
      </c>
      <c r="BJ40">
        <v>0</v>
      </c>
      <c r="BK40">
        <v>15.41</v>
      </c>
      <c r="BL40">
        <v>0</v>
      </c>
      <c r="BM40">
        <v>29.07</v>
      </c>
      <c r="BN40">
        <v>6.77</v>
      </c>
      <c r="BO40">
        <v>48.34</v>
      </c>
      <c r="BP40">
        <v>14.5</v>
      </c>
    </row>
    <row r="41" spans="1:68">
      <c r="A41" t="s">
        <v>330</v>
      </c>
      <c r="G41" t="s">
        <v>83</v>
      </c>
      <c r="H41" s="73">
        <v>348.01</v>
      </c>
      <c r="I41" s="46">
        <v>66.89</v>
      </c>
      <c r="J41" s="46">
        <v>251.67</v>
      </c>
      <c r="K41" s="46">
        <v>29.07</v>
      </c>
      <c r="L41" s="46">
        <v>3.86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116</v>
      </c>
      <c r="Z41">
        <v>3.86</v>
      </c>
      <c r="AA41">
        <v>0</v>
      </c>
      <c r="AB41">
        <v>66.89</v>
      </c>
      <c r="AC41">
        <v>0</v>
      </c>
      <c r="AD41">
        <v>4.83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52.59</v>
      </c>
      <c r="AN41">
        <v>0</v>
      </c>
      <c r="AO41">
        <v>0</v>
      </c>
      <c r="AP41">
        <v>0</v>
      </c>
      <c r="AQ41">
        <v>1.93</v>
      </c>
      <c r="AR41">
        <v>0</v>
      </c>
      <c r="AS41">
        <v>0</v>
      </c>
      <c r="AT41">
        <v>0</v>
      </c>
      <c r="AU41">
        <v>0</v>
      </c>
      <c r="AV41">
        <v>0.97</v>
      </c>
      <c r="AW41">
        <v>67.67</v>
      </c>
      <c r="AX41">
        <v>0</v>
      </c>
      <c r="AY41">
        <v>5.8</v>
      </c>
      <c r="AZ41">
        <v>4.83</v>
      </c>
      <c r="BA41">
        <v>19.329999999999998</v>
      </c>
      <c r="BB41">
        <v>0</v>
      </c>
      <c r="BC41">
        <v>0</v>
      </c>
      <c r="BD41">
        <v>0</v>
      </c>
      <c r="BE41">
        <v>46.4</v>
      </c>
      <c r="BF41">
        <v>58</v>
      </c>
      <c r="BG41">
        <v>48.34</v>
      </c>
      <c r="BH41">
        <v>48.34</v>
      </c>
      <c r="BI41">
        <v>39.630000000000003</v>
      </c>
      <c r="BJ41">
        <v>0</v>
      </c>
      <c r="BK41">
        <v>15.41</v>
      </c>
      <c r="BL41">
        <v>0</v>
      </c>
      <c r="BM41">
        <v>29.07</v>
      </c>
      <c r="BN41">
        <v>6.77</v>
      </c>
      <c r="BO41">
        <v>48.34</v>
      </c>
      <c r="BP41">
        <v>14.5</v>
      </c>
    </row>
    <row r="42" spans="1:68">
      <c r="A42" t="s">
        <v>331</v>
      </c>
      <c r="G42" t="s">
        <v>84</v>
      </c>
      <c r="H42" s="73">
        <v>348.01</v>
      </c>
      <c r="I42" s="46">
        <v>66.89</v>
      </c>
      <c r="J42" s="46">
        <v>251.67</v>
      </c>
      <c r="K42" s="46">
        <v>29.07</v>
      </c>
      <c r="L42" s="46">
        <v>8.5399999999999991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116</v>
      </c>
      <c r="Z42">
        <v>8.5399999999999991</v>
      </c>
      <c r="AA42">
        <v>0</v>
      </c>
      <c r="AB42">
        <v>66.89</v>
      </c>
      <c r="AC42">
        <v>0</v>
      </c>
      <c r="AD42">
        <v>4.83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52.59</v>
      </c>
      <c r="AN42">
        <v>0</v>
      </c>
      <c r="AO42">
        <v>0</v>
      </c>
      <c r="AP42">
        <v>0</v>
      </c>
      <c r="AQ42">
        <v>1.93</v>
      </c>
      <c r="AR42">
        <v>0</v>
      </c>
      <c r="AS42">
        <v>0</v>
      </c>
      <c r="AT42">
        <v>0</v>
      </c>
      <c r="AU42">
        <v>0</v>
      </c>
      <c r="AV42">
        <v>0.97</v>
      </c>
      <c r="AW42">
        <v>67.67</v>
      </c>
      <c r="AX42">
        <v>0</v>
      </c>
      <c r="AY42">
        <v>5.8</v>
      </c>
      <c r="AZ42">
        <v>4.83</v>
      </c>
      <c r="BA42">
        <v>19.329999999999998</v>
      </c>
      <c r="BB42">
        <v>0</v>
      </c>
      <c r="BC42">
        <v>0</v>
      </c>
      <c r="BD42">
        <v>0</v>
      </c>
      <c r="BE42">
        <v>46.4</v>
      </c>
      <c r="BF42">
        <v>58</v>
      </c>
      <c r="BG42">
        <v>48.34</v>
      </c>
      <c r="BH42">
        <v>48.34</v>
      </c>
      <c r="BI42">
        <v>39.630000000000003</v>
      </c>
      <c r="BJ42">
        <v>0</v>
      </c>
      <c r="BK42">
        <v>15.41</v>
      </c>
      <c r="BL42">
        <v>0</v>
      </c>
      <c r="BM42">
        <v>29.07</v>
      </c>
      <c r="BN42">
        <v>6.77</v>
      </c>
      <c r="BO42">
        <v>48.34</v>
      </c>
      <c r="BP42">
        <v>14.5</v>
      </c>
    </row>
    <row r="43" spans="1:68">
      <c r="A43" t="s">
        <v>337</v>
      </c>
      <c r="G43" t="s">
        <v>85</v>
      </c>
      <c r="H43" s="73">
        <v>348.01000000000005</v>
      </c>
      <c r="I43" s="46">
        <v>66.89</v>
      </c>
      <c r="J43" s="46">
        <v>243.76000000000002</v>
      </c>
      <c r="K43" s="46">
        <v>29.07</v>
      </c>
      <c r="L43" s="46">
        <v>7.4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116</v>
      </c>
      <c r="Z43">
        <v>7.4</v>
      </c>
      <c r="AA43">
        <v>5.8</v>
      </c>
      <c r="AB43">
        <v>66.89</v>
      </c>
      <c r="AC43">
        <v>0</v>
      </c>
      <c r="AD43">
        <v>4.83</v>
      </c>
      <c r="AE43">
        <v>0</v>
      </c>
      <c r="AF43">
        <v>6.77</v>
      </c>
      <c r="AG43">
        <v>58</v>
      </c>
      <c r="AH43">
        <v>0</v>
      </c>
      <c r="AI43">
        <v>0</v>
      </c>
      <c r="AJ43">
        <v>48.34</v>
      </c>
      <c r="AK43">
        <v>0</v>
      </c>
      <c r="AL43">
        <v>4.83</v>
      </c>
      <c r="AM43">
        <v>45.05</v>
      </c>
      <c r="AN43">
        <v>0</v>
      </c>
      <c r="AO43">
        <v>46.4</v>
      </c>
      <c r="AP43">
        <v>0</v>
      </c>
      <c r="AQ43">
        <v>1.93</v>
      </c>
      <c r="AR43">
        <v>0</v>
      </c>
      <c r="AS43">
        <v>0</v>
      </c>
      <c r="AT43">
        <v>48.34</v>
      </c>
      <c r="AU43">
        <v>0</v>
      </c>
      <c r="AV43">
        <v>0.97</v>
      </c>
      <c r="AW43">
        <v>67.67</v>
      </c>
      <c r="AX43">
        <v>0</v>
      </c>
      <c r="AY43">
        <v>0</v>
      </c>
      <c r="AZ43">
        <v>0</v>
      </c>
      <c r="BA43">
        <v>19.329999999999998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48.34</v>
      </c>
      <c r="BH43">
        <v>0</v>
      </c>
      <c r="BI43">
        <v>39.630000000000003</v>
      </c>
      <c r="BJ43">
        <v>0</v>
      </c>
      <c r="BK43">
        <v>15.04</v>
      </c>
      <c r="BL43">
        <v>0</v>
      </c>
      <c r="BM43">
        <v>29.07</v>
      </c>
      <c r="BN43">
        <v>0</v>
      </c>
      <c r="BO43">
        <v>0</v>
      </c>
      <c r="BP43">
        <v>14.5</v>
      </c>
    </row>
    <row r="44" spans="1:68">
      <c r="A44" t="s">
        <v>339</v>
      </c>
      <c r="G44" t="s">
        <v>86</v>
      </c>
      <c r="H44" s="73">
        <v>348.01000000000005</v>
      </c>
      <c r="I44" s="46">
        <v>66.89</v>
      </c>
      <c r="J44" s="46">
        <v>243.76000000000002</v>
      </c>
      <c r="K44" s="46">
        <v>29.07</v>
      </c>
      <c r="L44" s="46">
        <v>8.3000000000000007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116</v>
      </c>
      <c r="Z44">
        <v>8.3000000000000007</v>
      </c>
      <c r="AA44">
        <v>5.8</v>
      </c>
      <c r="AB44">
        <v>66.89</v>
      </c>
      <c r="AC44">
        <v>0</v>
      </c>
      <c r="AD44">
        <v>4.83</v>
      </c>
      <c r="AE44">
        <v>0</v>
      </c>
      <c r="AF44">
        <v>6.77</v>
      </c>
      <c r="AG44">
        <v>58</v>
      </c>
      <c r="AH44">
        <v>0</v>
      </c>
      <c r="AI44">
        <v>0</v>
      </c>
      <c r="AJ44">
        <v>48.34</v>
      </c>
      <c r="AK44">
        <v>0</v>
      </c>
      <c r="AL44">
        <v>4.83</v>
      </c>
      <c r="AM44">
        <v>45.05</v>
      </c>
      <c r="AN44">
        <v>0</v>
      </c>
      <c r="AO44">
        <v>46.4</v>
      </c>
      <c r="AP44">
        <v>0</v>
      </c>
      <c r="AQ44">
        <v>1.93</v>
      </c>
      <c r="AR44">
        <v>0</v>
      </c>
      <c r="AS44">
        <v>0</v>
      </c>
      <c r="AT44">
        <v>48.34</v>
      </c>
      <c r="AU44">
        <v>0</v>
      </c>
      <c r="AV44">
        <v>0.97</v>
      </c>
      <c r="AW44">
        <v>67.67</v>
      </c>
      <c r="AX44">
        <v>0</v>
      </c>
      <c r="AY44">
        <v>0</v>
      </c>
      <c r="AZ44">
        <v>0</v>
      </c>
      <c r="BA44">
        <v>19.329999999999998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48.34</v>
      </c>
      <c r="BH44">
        <v>0</v>
      </c>
      <c r="BI44">
        <v>39.630000000000003</v>
      </c>
      <c r="BJ44">
        <v>0</v>
      </c>
      <c r="BK44">
        <v>15.04</v>
      </c>
      <c r="BL44">
        <v>0</v>
      </c>
      <c r="BM44">
        <v>29.07</v>
      </c>
      <c r="BN44">
        <v>0</v>
      </c>
      <c r="BO44">
        <v>0</v>
      </c>
      <c r="BP44">
        <v>14.5</v>
      </c>
    </row>
    <row r="45" spans="1:68">
      <c r="A45" t="s">
        <v>358</v>
      </c>
      <c r="G45" t="s">
        <v>87</v>
      </c>
      <c r="H45" s="73">
        <v>348.01000000000005</v>
      </c>
      <c r="I45" s="46">
        <v>66.89</v>
      </c>
      <c r="J45" s="46">
        <v>243.76000000000002</v>
      </c>
      <c r="K45" s="46">
        <v>29.07</v>
      </c>
      <c r="L45" s="46">
        <v>8.68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116</v>
      </c>
      <c r="Z45">
        <v>8.68</v>
      </c>
      <c r="AA45">
        <v>5.8</v>
      </c>
      <c r="AB45">
        <v>66.89</v>
      </c>
      <c r="AC45">
        <v>0</v>
      </c>
      <c r="AD45">
        <v>4.83</v>
      </c>
      <c r="AE45">
        <v>0</v>
      </c>
      <c r="AF45">
        <v>6.77</v>
      </c>
      <c r="AG45">
        <v>58</v>
      </c>
      <c r="AH45">
        <v>0</v>
      </c>
      <c r="AI45">
        <v>0</v>
      </c>
      <c r="AJ45">
        <v>48.34</v>
      </c>
      <c r="AK45">
        <v>0</v>
      </c>
      <c r="AL45">
        <v>4.83</v>
      </c>
      <c r="AM45">
        <v>45.05</v>
      </c>
      <c r="AN45">
        <v>0</v>
      </c>
      <c r="AO45">
        <v>46.4</v>
      </c>
      <c r="AP45">
        <v>0</v>
      </c>
      <c r="AQ45">
        <v>1.93</v>
      </c>
      <c r="AR45">
        <v>0</v>
      </c>
      <c r="AS45">
        <v>0</v>
      </c>
      <c r="AT45">
        <v>48.34</v>
      </c>
      <c r="AU45">
        <v>0</v>
      </c>
      <c r="AV45">
        <v>0.97</v>
      </c>
      <c r="AW45">
        <v>67.67</v>
      </c>
      <c r="AX45">
        <v>0</v>
      </c>
      <c r="AY45">
        <v>0</v>
      </c>
      <c r="AZ45">
        <v>0</v>
      </c>
      <c r="BA45">
        <v>19.329999999999998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48.34</v>
      </c>
      <c r="BH45">
        <v>0</v>
      </c>
      <c r="BI45">
        <v>39.630000000000003</v>
      </c>
      <c r="BJ45">
        <v>0</v>
      </c>
      <c r="BK45">
        <v>15.04</v>
      </c>
      <c r="BL45">
        <v>0</v>
      </c>
      <c r="BM45">
        <v>29.07</v>
      </c>
      <c r="BN45">
        <v>0</v>
      </c>
      <c r="BO45">
        <v>0</v>
      </c>
      <c r="BP45">
        <v>14.5</v>
      </c>
    </row>
    <row r="46" spans="1:68">
      <c r="A46" t="s">
        <v>359</v>
      </c>
      <c r="G46" t="s">
        <v>88</v>
      </c>
      <c r="H46" s="73">
        <v>348.01000000000005</v>
      </c>
      <c r="I46" s="46">
        <v>66.89</v>
      </c>
      <c r="J46" s="46">
        <v>243.76000000000002</v>
      </c>
      <c r="K46" s="46">
        <v>29.07</v>
      </c>
      <c r="L46" s="46">
        <v>9.09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116</v>
      </c>
      <c r="Z46">
        <v>9.09</v>
      </c>
      <c r="AA46">
        <v>5.8</v>
      </c>
      <c r="AB46">
        <v>66.89</v>
      </c>
      <c r="AC46">
        <v>0</v>
      </c>
      <c r="AD46">
        <v>4.83</v>
      </c>
      <c r="AE46">
        <v>0</v>
      </c>
      <c r="AF46">
        <v>6.77</v>
      </c>
      <c r="AG46">
        <v>58</v>
      </c>
      <c r="AH46">
        <v>0</v>
      </c>
      <c r="AI46">
        <v>0</v>
      </c>
      <c r="AJ46">
        <v>48.34</v>
      </c>
      <c r="AK46">
        <v>0</v>
      </c>
      <c r="AL46">
        <v>4.83</v>
      </c>
      <c r="AM46">
        <v>45.05</v>
      </c>
      <c r="AN46">
        <v>0</v>
      </c>
      <c r="AO46">
        <v>46.4</v>
      </c>
      <c r="AP46">
        <v>0</v>
      </c>
      <c r="AQ46">
        <v>1.93</v>
      </c>
      <c r="AR46">
        <v>0</v>
      </c>
      <c r="AS46">
        <v>0</v>
      </c>
      <c r="AT46">
        <v>48.34</v>
      </c>
      <c r="AU46">
        <v>0</v>
      </c>
      <c r="AV46">
        <v>0.97</v>
      </c>
      <c r="AW46">
        <v>67.67</v>
      </c>
      <c r="AX46">
        <v>0</v>
      </c>
      <c r="AY46">
        <v>0</v>
      </c>
      <c r="AZ46">
        <v>0</v>
      </c>
      <c r="BA46">
        <v>19.329999999999998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48.34</v>
      </c>
      <c r="BH46">
        <v>0</v>
      </c>
      <c r="BI46">
        <v>39.630000000000003</v>
      </c>
      <c r="BJ46">
        <v>0</v>
      </c>
      <c r="BK46">
        <v>15.04</v>
      </c>
      <c r="BL46">
        <v>0</v>
      </c>
      <c r="BM46">
        <v>29.07</v>
      </c>
      <c r="BN46">
        <v>0</v>
      </c>
      <c r="BO46">
        <v>0</v>
      </c>
      <c r="BP46">
        <v>14.5</v>
      </c>
    </row>
    <row r="47" spans="1:68">
      <c r="A47" t="s">
        <v>360</v>
      </c>
      <c r="G47" t="s">
        <v>89</v>
      </c>
      <c r="H47" s="73">
        <v>348.01000000000005</v>
      </c>
      <c r="I47" s="46">
        <v>66.89</v>
      </c>
      <c r="J47" s="46">
        <v>243.39000000000001</v>
      </c>
      <c r="K47" s="46">
        <v>29.07</v>
      </c>
      <c r="L47" s="46">
        <v>9.15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116</v>
      </c>
      <c r="Z47">
        <v>9.15</v>
      </c>
      <c r="AA47">
        <v>5.8</v>
      </c>
      <c r="AB47">
        <v>0</v>
      </c>
      <c r="AC47">
        <v>0</v>
      </c>
      <c r="AD47">
        <v>4.83</v>
      </c>
      <c r="AE47">
        <v>0</v>
      </c>
      <c r="AF47">
        <v>6.77</v>
      </c>
      <c r="AG47">
        <v>58</v>
      </c>
      <c r="AH47">
        <v>0</v>
      </c>
      <c r="AI47">
        <v>0</v>
      </c>
      <c r="AJ47">
        <v>48.34</v>
      </c>
      <c r="AK47">
        <v>66.89</v>
      </c>
      <c r="AL47">
        <v>4.83</v>
      </c>
      <c r="AM47">
        <v>45.05</v>
      </c>
      <c r="AN47">
        <v>0</v>
      </c>
      <c r="AO47">
        <v>46.4</v>
      </c>
      <c r="AP47">
        <v>0</v>
      </c>
      <c r="AQ47">
        <v>1.93</v>
      </c>
      <c r="AR47">
        <v>0</v>
      </c>
      <c r="AS47">
        <v>0</v>
      </c>
      <c r="AT47">
        <v>48.34</v>
      </c>
      <c r="AU47">
        <v>0</v>
      </c>
      <c r="AV47">
        <v>0.97</v>
      </c>
      <c r="AW47">
        <v>67.67</v>
      </c>
      <c r="AX47">
        <v>0</v>
      </c>
      <c r="AY47">
        <v>0</v>
      </c>
      <c r="AZ47">
        <v>0</v>
      </c>
      <c r="BA47">
        <v>19.329999999999998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48.34</v>
      </c>
      <c r="BH47">
        <v>0</v>
      </c>
      <c r="BI47">
        <v>39.630000000000003</v>
      </c>
      <c r="BJ47">
        <v>0</v>
      </c>
      <c r="BK47">
        <v>14.67</v>
      </c>
      <c r="BL47">
        <v>0</v>
      </c>
      <c r="BM47">
        <v>29.07</v>
      </c>
      <c r="BN47">
        <v>0</v>
      </c>
      <c r="BO47">
        <v>0</v>
      </c>
      <c r="BP47">
        <v>14.5</v>
      </c>
    </row>
    <row r="48" spans="1:68">
      <c r="A48" t="s">
        <v>364</v>
      </c>
      <c r="G48" t="s">
        <v>90</v>
      </c>
      <c r="H48" s="73">
        <v>348.01000000000005</v>
      </c>
      <c r="I48" s="46">
        <v>66.89</v>
      </c>
      <c r="J48" s="46">
        <v>243.39000000000001</v>
      </c>
      <c r="K48" s="46">
        <v>29.07</v>
      </c>
      <c r="L48" s="46">
        <v>9.25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116</v>
      </c>
      <c r="Z48">
        <v>9.25</v>
      </c>
      <c r="AA48">
        <v>5.8</v>
      </c>
      <c r="AB48">
        <v>0</v>
      </c>
      <c r="AC48">
        <v>0</v>
      </c>
      <c r="AD48">
        <v>4.83</v>
      </c>
      <c r="AE48">
        <v>0</v>
      </c>
      <c r="AF48">
        <v>6.77</v>
      </c>
      <c r="AG48">
        <v>58</v>
      </c>
      <c r="AH48">
        <v>0</v>
      </c>
      <c r="AI48">
        <v>0</v>
      </c>
      <c r="AJ48">
        <v>48.34</v>
      </c>
      <c r="AK48">
        <v>66.89</v>
      </c>
      <c r="AL48">
        <v>4.83</v>
      </c>
      <c r="AM48">
        <v>45.05</v>
      </c>
      <c r="AN48">
        <v>0</v>
      </c>
      <c r="AO48">
        <v>46.4</v>
      </c>
      <c r="AP48">
        <v>0</v>
      </c>
      <c r="AQ48">
        <v>1.93</v>
      </c>
      <c r="AR48">
        <v>0</v>
      </c>
      <c r="AS48">
        <v>0</v>
      </c>
      <c r="AT48">
        <v>48.34</v>
      </c>
      <c r="AU48">
        <v>0</v>
      </c>
      <c r="AV48">
        <v>0.97</v>
      </c>
      <c r="AW48">
        <v>67.67</v>
      </c>
      <c r="AX48">
        <v>0</v>
      </c>
      <c r="AY48">
        <v>0</v>
      </c>
      <c r="AZ48">
        <v>0</v>
      </c>
      <c r="BA48">
        <v>19.329999999999998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48.34</v>
      </c>
      <c r="BH48">
        <v>0</v>
      </c>
      <c r="BI48">
        <v>39.630000000000003</v>
      </c>
      <c r="BJ48">
        <v>0</v>
      </c>
      <c r="BK48">
        <v>14.67</v>
      </c>
      <c r="BL48">
        <v>0</v>
      </c>
      <c r="BM48">
        <v>29.07</v>
      </c>
      <c r="BN48">
        <v>0</v>
      </c>
      <c r="BO48">
        <v>0</v>
      </c>
      <c r="BP48">
        <v>14.5</v>
      </c>
    </row>
    <row r="49" spans="1:68">
      <c r="A49" t="s">
        <v>365</v>
      </c>
      <c r="G49" t="s">
        <v>91</v>
      </c>
      <c r="H49" s="73">
        <v>348.01000000000005</v>
      </c>
      <c r="I49" s="46">
        <v>66.89</v>
      </c>
      <c r="J49" s="46">
        <v>243.39000000000001</v>
      </c>
      <c r="K49" s="46">
        <v>29.07</v>
      </c>
      <c r="L49" s="46">
        <v>9.2799999999999994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116</v>
      </c>
      <c r="Z49">
        <v>9.2799999999999994</v>
      </c>
      <c r="AA49">
        <v>5.8</v>
      </c>
      <c r="AB49">
        <v>0</v>
      </c>
      <c r="AC49">
        <v>0</v>
      </c>
      <c r="AD49">
        <v>4.83</v>
      </c>
      <c r="AE49">
        <v>0</v>
      </c>
      <c r="AF49">
        <v>6.77</v>
      </c>
      <c r="AG49">
        <v>58</v>
      </c>
      <c r="AH49">
        <v>0</v>
      </c>
      <c r="AI49">
        <v>0</v>
      </c>
      <c r="AJ49">
        <v>48.34</v>
      </c>
      <c r="AK49">
        <v>66.89</v>
      </c>
      <c r="AL49">
        <v>4.83</v>
      </c>
      <c r="AM49">
        <v>45.05</v>
      </c>
      <c r="AN49">
        <v>0</v>
      </c>
      <c r="AO49">
        <v>46.4</v>
      </c>
      <c r="AP49">
        <v>0</v>
      </c>
      <c r="AQ49">
        <v>1.93</v>
      </c>
      <c r="AR49">
        <v>0</v>
      </c>
      <c r="AS49">
        <v>0</v>
      </c>
      <c r="AT49">
        <v>48.34</v>
      </c>
      <c r="AU49">
        <v>0</v>
      </c>
      <c r="AV49">
        <v>0.97</v>
      </c>
      <c r="AW49">
        <v>67.67</v>
      </c>
      <c r="AX49">
        <v>0</v>
      </c>
      <c r="AY49">
        <v>0</v>
      </c>
      <c r="AZ49">
        <v>0</v>
      </c>
      <c r="BA49">
        <v>19.329999999999998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48.34</v>
      </c>
      <c r="BH49">
        <v>0</v>
      </c>
      <c r="BI49">
        <v>39.630000000000003</v>
      </c>
      <c r="BJ49">
        <v>0</v>
      </c>
      <c r="BK49">
        <v>14.67</v>
      </c>
      <c r="BL49">
        <v>0</v>
      </c>
      <c r="BM49">
        <v>29.07</v>
      </c>
      <c r="BN49">
        <v>0</v>
      </c>
      <c r="BO49">
        <v>0</v>
      </c>
      <c r="BP49">
        <v>14.5</v>
      </c>
    </row>
    <row r="50" spans="1:68">
      <c r="A50" t="s">
        <v>366</v>
      </c>
      <c r="G50" t="s">
        <v>92</v>
      </c>
      <c r="H50" s="73">
        <v>348.01000000000005</v>
      </c>
      <c r="I50" s="46">
        <v>66.89</v>
      </c>
      <c r="J50" s="46">
        <v>243.39000000000001</v>
      </c>
      <c r="K50" s="46">
        <v>29.07</v>
      </c>
      <c r="L50" s="46">
        <v>9.34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116</v>
      </c>
      <c r="Z50">
        <v>9.34</v>
      </c>
      <c r="AA50">
        <v>5.8</v>
      </c>
      <c r="AB50">
        <v>0</v>
      </c>
      <c r="AC50">
        <v>0</v>
      </c>
      <c r="AD50">
        <v>4.83</v>
      </c>
      <c r="AE50">
        <v>0</v>
      </c>
      <c r="AF50">
        <v>6.77</v>
      </c>
      <c r="AG50">
        <v>58</v>
      </c>
      <c r="AH50">
        <v>0</v>
      </c>
      <c r="AI50">
        <v>0</v>
      </c>
      <c r="AJ50">
        <v>48.34</v>
      </c>
      <c r="AK50">
        <v>66.89</v>
      </c>
      <c r="AL50">
        <v>4.83</v>
      </c>
      <c r="AM50">
        <v>45.05</v>
      </c>
      <c r="AN50">
        <v>0</v>
      </c>
      <c r="AO50">
        <v>46.4</v>
      </c>
      <c r="AP50">
        <v>0</v>
      </c>
      <c r="AQ50">
        <v>1.93</v>
      </c>
      <c r="AR50">
        <v>0</v>
      </c>
      <c r="AS50">
        <v>0</v>
      </c>
      <c r="AT50">
        <v>48.34</v>
      </c>
      <c r="AU50">
        <v>0</v>
      </c>
      <c r="AV50">
        <v>0.97</v>
      </c>
      <c r="AW50">
        <v>67.67</v>
      </c>
      <c r="AX50">
        <v>0</v>
      </c>
      <c r="AY50">
        <v>0</v>
      </c>
      <c r="AZ50">
        <v>0</v>
      </c>
      <c r="BA50">
        <v>19.329999999999998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48.34</v>
      </c>
      <c r="BH50">
        <v>0</v>
      </c>
      <c r="BI50">
        <v>39.630000000000003</v>
      </c>
      <c r="BJ50">
        <v>0</v>
      </c>
      <c r="BK50">
        <v>14.67</v>
      </c>
      <c r="BL50">
        <v>0</v>
      </c>
      <c r="BM50">
        <v>29.07</v>
      </c>
      <c r="BN50">
        <v>0</v>
      </c>
      <c r="BO50">
        <v>0</v>
      </c>
      <c r="BP50">
        <v>14.5</v>
      </c>
    </row>
    <row r="51" spans="1:68">
      <c r="A51" t="s">
        <v>367</v>
      </c>
      <c r="G51" t="s">
        <v>93</v>
      </c>
      <c r="H51" s="73">
        <v>349.94000000000005</v>
      </c>
      <c r="I51" s="46">
        <v>66.89</v>
      </c>
      <c r="J51" s="46">
        <v>243.03000000000003</v>
      </c>
      <c r="K51" s="46">
        <v>29.07</v>
      </c>
      <c r="L51" s="46">
        <v>7.03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116</v>
      </c>
      <c r="Z51">
        <v>7.03</v>
      </c>
      <c r="AA51">
        <v>5.8</v>
      </c>
      <c r="AB51">
        <v>0</v>
      </c>
      <c r="AC51">
        <v>39.630000000000003</v>
      </c>
      <c r="AD51">
        <v>4.83</v>
      </c>
      <c r="AE51">
        <v>19.329999999999998</v>
      </c>
      <c r="AF51">
        <v>6.77</v>
      </c>
      <c r="AG51">
        <v>58</v>
      </c>
      <c r="AH51">
        <v>14.5</v>
      </c>
      <c r="AI51">
        <v>1.93</v>
      </c>
      <c r="AJ51">
        <v>48.34</v>
      </c>
      <c r="AK51">
        <v>66.89</v>
      </c>
      <c r="AL51">
        <v>4.83</v>
      </c>
      <c r="AM51">
        <v>45.05</v>
      </c>
      <c r="AN51">
        <v>0</v>
      </c>
      <c r="AO51">
        <v>46.4</v>
      </c>
      <c r="AP51">
        <v>0</v>
      </c>
      <c r="AQ51">
        <v>1.93</v>
      </c>
      <c r="AR51">
        <v>0</v>
      </c>
      <c r="AS51">
        <v>0</v>
      </c>
      <c r="AT51">
        <v>48.34</v>
      </c>
      <c r="AU51">
        <v>0</v>
      </c>
      <c r="AV51">
        <v>0.97</v>
      </c>
      <c r="AW51">
        <v>67.67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48.34</v>
      </c>
      <c r="BH51">
        <v>0</v>
      </c>
      <c r="BI51">
        <v>0</v>
      </c>
      <c r="BJ51">
        <v>0</v>
      </c>
      <c r="BK51">
        <v>14.31</v>
      </c>
      <c r="BL51">
        <v>0</v>
      </c>
      <c r="BM51">
        <v>29.07</v>
      </c>
      <c r="BN51">
        <v>0</v>
      </c>
      <c r="BO51">
        <v>0</v>
      </c>
      <c r="BP51">
        <v>0</v>
      </c>
    </row>
    <row r="52" spans="1:68">
      <c r="A52" t="s">
        <v>368</v>
      </c>
      <c r="G52" t="s">
        <v>94</v>
      </c>
      <c r="H52" s="73">
        <v>349.94000000000005</v>
      </c>
      <c r="I52" s="46">
        <v>66.89</v>
      </c>
      <c r="J52" s="46">
        <v>243.03000000000003</v>
      </c>
      <c r="K52" s="46">
        <v>29.07</v>
      </c>
      <c r="L52" s="46">
        <v>5.44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116</v>
      </c>
      <c r="Z52">
        <v>5.44</v>
      </c>
      <c r="AA52">
        <v>5.8</v>
      </c>
      <c r="AB52">
        <v>0</v>
      </c>
      <c r="AC52">
        <v>39.630000000000003</v>
      </c>
      <c r="AD52">
        <v>4.83</v>
      </c>
      <c r="AE52">
        <v>19.329999999999998</v>
      </c>
      <c r="AF52">
        <v>6.77</v>
      </c>
      <c r="AG52">
        <v>58</v>
      </c>
      <c r="AH52">
        <v>14.5</v>
      </c>
      <c r="AI52">
        <v>1.93</v>
      </c>
      <c r="AJ52">
        <v>48.34</v>
      </c>
      <c r="AK52">
        <v>66.89</v>
      </c>
      <c r="AL52">
        <v>4.83</v>
      </c>
      <c r="AM52">
        <v>45.05</v>
      </c>
      <c r="AN52">
        <v>0</v>
      </c>
      <c r="AO52">
        <v>46.4</v>
      </c>
      <c r="AP52">
        <v>0</v>
      </c>
      <c r="AQ52">
        <v>1.93</v>
      </c>
      <c r="AR52">
        <v>0</v>
      </c>
      <c r="AS52">
        <v>0</v>
      </c>
      <c r="AT52">
        <v>48.34</v>
      </c>
      <c r="AU52">
        <v>0</v>
      </c>
      <c r="AV52">
        <v>0.97</v>
      </c>
      <c r="AW52">
        <v>67.67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48.34</v>
      </c>
      <c r="BH52">
        <v>0</v>
      </c>
      <c r="BI52">
        <v>0</v>
      </c>
      <c r="BJ52">
        <v>0</v>
      </c>
      <c r="BK52">
        <v>14.31</v>
      </c>
      <c r="BL52">
        <v>0</v>
      </c>
      <c r="BM52">
        <v>29.07</v>
      </c>
      <c r="BN52">
        <v>0</v>
      </c>
      <c r="BO52">
        <v>0</v>
      </c>
      <c r="BP52">
        <v>0</v>
      </c>
    </row>
    <row r="53" spans="1:68">
      <c r="A53" t="s">
        <v>400</v>
      </c>
      <c r="G53" t="s">
        <v>95</v>
      </c>
      <c r="H53" s="73">
        <v>349.94000000000005</v>
      </c>
      <c r="I53" s="46">
        <v>66.89</v>
      </c>
      <c r="J53" s="46">
        <v>243.03000000000003</v>
      </c>
      <c r="K53" s="46">
        <v>29.07</v>
      </c>
      <c r="L53" s="46">
        <v>6.55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116</v>
      </c>
      <c r="Z53">
        <v>6.55</v>
      </c>
      <c r="AA53">
        <v>5.8</v>
      </c>
      <c r="AB53">
        <v>0</v>
      </c>
      <c r="AC53">
        <v>39.630000000000003</v>
      </c>
      <c r="AD53">
        <v>4.83</v>
      </c>
      <c r="AE53">
        <v>19.329999999999998</v>
      </c>
      <c r="AF53">
        <v>6.77</v>
      </c>
      <c r="AG53">
        <v>58</v>
      </c>
      <c r="AH53">
        <v>14.5</v>
      </c>
      <c r="AI53">
        <v>1.93</v>
      </c>
      <c r="AJ53">
        <v>48.34</v>
      </c>
      <c r="AK53">
        <v>66.89</v>
      </c>
      <c r="AL53">
        <v>4.83</v>
      </c>
      <c r="AM53">
        <v>45.05</v>
      </c>
      <c r="AN53">
        <v>0</v>
      </c>
      <c r="AO53">
        <v>46.4</v>
      </c>
      <c r="AP53">
        <v>0</v>
      </c>
      <c r="AQ53">
        <v>1.93</v>
      </c>
      <c r="AR53">
        <v>0</v>
      </c>
      <c r="AS53">
        <v>0</v>
      </c>
      <c r="AT53">
        <v>48.34</v>
      </c>
      <c r="AU53">
        <v>0</v>
      </c>
      <c r="AV53">
        <v>0.97</v>
      </c>
      <c r="AW53">
        <v>67.67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48.34</v>
      </c>
      <c r="BH53">
        <v>0</v>
      </c>
      <c r="BI53">
        <v>0</v>
      </c>
      <c r="BJ53">
        <v>0</v>
      </c>
      <c r="BK53">
        <v>14.31</v>
      </c>
      <c r="BL53">
        <v>0</v>
      </c>
      <c r="BM53">
        <v>29.07</v>
      </c>
      <c r="BN53">
        <v>0</v>
      </c>
      <c r="BO53">
        <v>0</v>
      </c>
      <c r="BP53">
        <v>0</v>
      </c>
    </row>
    <row r="54" spans="1:68">
      <c r="A54" t="s">
        <v>399</v>
      </c>
      <c r="G54" t="s">
        <v>96</v>
      </c>
      <c r="H54" s="73">
        <v>349.94000000000005</v>
      </c>
      <c r="I54" s="46">
        <v>66.89</v>
      </c>
      <c r="J54" s="46">
        <v>243.03000000000003</v>
      </c>
      <c r="K54" s="46">
        <v>29.07</v>
      </c>
      <c r="L54" s="46">
        <v>8.31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116</v>
      </c>
      <c r="Z54">
        <v>8.31</v>
      </c>
      <c r="AA54">
        <v>5.8</v>
      </c>
      <c r="AB54">
        <v>0</v>
      </c>
      <c r="AC54">
        <v>39.630000000000003</v>
      </c>
      <c r="AD54">
        <v>4.83</v>
      </c>
      <c r="AE54">
        <v>19.329999999999998</v>
      </c>
      <c r="AF54">
        <v>6.77</v>
      </c>
      <c r="AG54">
        <v>58</v>
      </c>
      <c r="AH54">
        <v>14.5</v>
      </c>
      <c r="AI54">
        <v>1.93</v>
      </c>
      <c r="AJ54">
        <v>48.34</v>
      </c>
      <c r="AK54">
        <v>66.89</v>
      </c>
      <c r="AL54">
        <v>4.83</v>
      </c>
      <c r="AM54">
        <v>45.05</v>
      </c>
      <c r="AN54">
        <v>0</v>
      </c>
      <c r="AO54">
        <v>46.4</v>
      </c>
      <c r="AP54">
        <v>0</v>
      </c>
      <c r="AQ54">
        <v>1.93</v>
      </c>
      <c r="AR54">
        <v>0</v>
      </c>
      <c r="AS54">
        <v>0</v>
      </c>
      <c r="AT54">
        <v>48.34</v>
      </c>
      <c r="AU54">
        <v>0</v>
      </c>
      <c r="AV54">
        <v>0.97</v>
      </c>
      <c r="AW54">
        <v>67.67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48.34</v>
      </c>
      <c r="BH54">
        <v>0</v>
      </c>
      <c r="BI54">
        <v>0</v>
      </c>
      <c r="BJ54">
        <v>0</v>
      </c>
      <c r="BK54">
        <v>14.31</v>
      </c>
      <c r="BL54">
        <v>0</v>
      </c>
      <c r="BM54">
        <v>29.07</v>
      </c>
      <c r="BN54">
        <v>0</v>
      </c>
      <c r="BO54">
        <v>0</v>
      </c>
      <c r="BP54">
        <v>0</v>
      </c>
    </row>
    <row r="55" spans="1:68">
      <c r="A55" t="s">
        <v>401</v>
      </c>
      <c r="G55" t="s">
        <v>97</v>
      </c>
      <c r="H55" s="73">
        <v>349.94000000000005</v>
      </c>
      <c r="I55" s="46">
        <v>66.89</v>
      </c>
      <c r="J55" s="46">
        <v>242.93000000000004</v>
      </c>
      <c r="K55" s="46">
        <v>29.07</v>
      </c>
      <c r="L55" s="46">
        <v>5.14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116</v>
      </c>
      <c r="Z55">
        <v>5.14</v>
      </c>
      <c r="AA55">
        <v>5.8</v>
      </c>
      <c r="AB55">
        <v>0</v>
      </c>
      <c r="AC55">
        <v>39.630000000000003</v>
      </c>
      <c r="AD55">
        <v>4.83</v>
      </c>
      <c r="AE55">
        <v>19.329999999999998</v>
      </c>
      <c r="AF55">
        <v>6.77</v>
      </c>
      <c r="AG55">
        <v>58</v>
      </c>
      <c r="AH55">
        <v>14.5</v>
      </c>
      <c r="AI55">
        <v>1.93</v>
      </c>
      <c r="AJ55">
        <v>48.34</v>
      </c>
      <c r="AK55">
        <v>66.89</v>
      </c>
      <c r="AL55">
        <v>4.83</v>
      </c>
      <c r="AM55">
        <v>45.05</v>
      </c>
      <c r="AN55">
        <v>0</v>
      </c>
      <c r="AO55">
        <v>46.4</v>
      </c>
      <c r="AP55">
        <v>0</v>
      </c>
      <c r="AQ55">
        <v>1.93</v>
      </c>
      <c r="AR55">
        <v>0</v>
      </c>
      <c r="AS55">
        <v>0</v>
      </c>
      <c r="AT55">
        <v>48.34</v>
      </c>
      <c r="AU55">
        <v>0</v>
      </c>
      <c r="AV55">
        <v>0.97</v>
      </c>
      <c r="AW55">
        <v>67.67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48.34</v>
      </c>
      <c r="BH55">
        <v>0</v>
      </c>
      <c r="BI55">
        <v>0</v>
      </c>
      <c r="BJ55">
        <v>0</v>
      </c>
      <c r="BK55">
        <v>14.21</v>
      </c>
      <c r="BL55">
        <v>0</v>
      </c>
      <c r="BM55">
        <v>29.07</v>
      </c>
      <c r="BN55">
        <v>0</v>
      </c>
      <c r="BO55">
        <v>0</v>
      </c>
      <c r="BP55">
        <v>0</v>
      </c>
    </row>
    <row r="56" spans="1:68">
      <c r="A56" t="s">
        <v>401</v>
      </c>
      <c r="G56" t="s">
        <v>98</v>
      </c>
      <c r="H56" s="73">
        <v>349.94000000000005</v>
      </c>
      <c r="I56" s="46">
        <v>66.89</v>
      </c>
      <c r="J56" s="46">
        <v>242.93000000000004</v>
      </c>
      <c r="K56" s="46">
        <v>29.07</v>
      </c>
      <c r="L56" s="46">
        <v>5.2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116</v>
      </c>
      <c r="Z56">
        <v>5.2</v>
      </c>
      <c r="AA56">
        <v>5.8</v>
      </c>
      <c r="AB56">
        <v>0</v>
      </c>
      <c r="AC56">
        <v>39.630000000000003</v>
      </c>
      <c r="AD56">
        <v>4.83</v>
      </c>
      <c r="AE56">
        <v>19.329999999999998</v>
      </c>
      <c r="AF56">
        <v>6.77</v>
      </c>
      <c r="AG56">
        <v>58</v>
      </c>
      <c r="AH56">
        <v>14.5</v>
      </c>
      <c r="AI56">
        <v>1.93</v>
      </c>
      <c r="AJ56">
        <v>48.34</v>
      </c>
      <c r="AK56">
        <v>66.89</v>
      </c>
      <c r="AL56">
        <v>4.83</v>
      </c>
      <c r="AM56">
        <v>45.05</v>
      </c>
      <c r="AN56">
        <v>0</v>
      </c>
      <c r="AO56">
        <v>46.4</v>
      </c>
      <c r="AP56">
        <v>0</v>
      </c>
      <c r="AQ56">
        <v>1.93</v>
      </c>
      <c r="AR56">
        <v>0</v>
      </c>
      <c r="AS56">
        <v>0</v>
      </c>
      <c r="AT56">
        <v>48.34</v>
      </c>
      <c r="AU56">
        <v>0</v>
      </c>
      <c r="AV56">
        <v>0.97</v>
      </c>
      <c r="AW56">
        <v>67.67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48.34</v>
      </c>
      <c r="BH56">
        <v>0</v>
      </c>
      <c r="BI56">
        <v>0</v>
      </c>
      <c r="BJ56">
        <v>0</v>
      </c>
      <c r="BK56">
        <v>14.21</v>
      </c>
      <c r="BL56">
        <v>0</v>
      </c>
      <c r="BM56">
        <v>29.07</v>
      </c>
      <c r="BN56">
        <v>0</v>
      </c>
      <c r="BO56">
        <v>0</v>
      </c>
      <c r="BP56">
        <v>0</v>
      </c>
    </row>
    <row r="57" spans="1:68">
      <c r="G57" t="s">
        <v>99</v>
      </c>
      <c r="H57" s="73">
        <v>349.94000000000005</v>
      </c>
      <c r="I57" s="46">
        <v>66.89</v>
      </c>
      <c r="J57" s="46">
        <v>242.93000000000004</v>
      </c>
      <c r="K57" s="46">
        <v>29.07</v>
      </c>
      <c r="L57" s="46">
        <v>5.23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116</v>
      </c>
      <c r="Z57">
        <v>5.23</v>
      </c>
      <c r="AA57">
        <v>5.8</v>
      </c>
      <c r="AB57">
        <v>0</v>
      </c>
      <c r="AC57">
        <v>39.630000000000003</v>
      </c>
      <c r="AD57">
        <v>4.83</v>
      </c>
      <c r="AE57">
        <v>19.329999999999998</v>
      </c>
      <c r="AF57">
        <v>6.77</v>
      </c>
      <c r="AG57">
        <v>58</v>
      </c>
      <c r="AH57">
        <v>14.5</v>
      </c>
      <c r="AI57">
        <v>1.93</v>
      </c>
      <c r="AJ57">
        <v>48.34</v>
      </c>
      <c r="AK57">
        <v>66.89</v>
      </c>
      <c r="AL57">
        <v>4.83</v>
      </c>
      <c r="AM57">
        <v>45.05</v>
      </c>
      <c r="AN57">
        <v>0</v>
      </c>
      <c r="AO57">
        <v>46.4</v>
      </c>
      <c r="AP57">
        <v>0</v>
      </c>
      <c r="AQ57">
        <v>1.93</v>
      </c>
      <c r="AR57">
        <v>0</v>
      </c>
      <c r="AS57">
        <v>0</v>
      </c>
      <c r="AT57">
        <v>48.34</v>
      </c>
      <c r="AU57">
        <v>0</v>
      </c>
      <c r="AV57">
        <v>0.97</v>
      </c>
      <c r="AW57">
        <v>67.67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48.34</v>
      </c>
      <c r="BH57">
        <v>0</v>
      </c>
      <c r="BI57">
        <v>0</v>
      </c>
      <c r="BJ57">
        <v>0</v>
      </c>
      <c r="BK57">
        <v>14.21</v>
      </c>
      <c r="BL57">
        <v>0</v>
      </c>
      <c r="BM57">
        <v>29.07</v>
      </c>
      <c r="BN57">
        <v>0</v>
      </c>
      <c r="BO57">
        <v>0</v>
      </c>
      <c r="BP57">
        <v>0</v>
      </c>
    </row>
    <row r="58" spans="1:68">
      <c r="G58" t="s">
        <v>100</v>
      </c>
      <c r="H58" s="73">
        <v>349.94000000000005</v>
      </c>
      <c r="I58" s="46">
        <v>66.89</v>
      </c>
      <c r="J58" s="46">
        <v>242.93000000000004</v>
      </c>
      <c r="K58" s="46">
        <v>29.07</v>
      </c>
      <c r="L58" s="46">
        <v>5.82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116</v>
      </c>
      <c r="Z58">
        <v>5.82</v>
      </c>
      <c r="AA58">
        <v>5.8</v>
      </c>
      <c r="AB58">
        <v>0</v>
      </c>
      <c r="AC58">
        <v>39.630000000000003</v>
      </c>
      <c r="AD58">
        <v>4.83</v>
      </c>
      <c r="AE58">
        <v>19.329999999999998</v>
      </c>
      <c r="AF58">
        <v>6.77</v>
      </c>
      <c r="AG58">
        <v>58</v>
      </c>
      <c r="AH58">
        <v>14.5</v>
      </c>
      <c r="AI58">
        <v>1.93</v>
      </c>
      <c r="AJ58">
        <v>48.34</v>
      </c>
      <c r="AK58">
        <v>66.89</v>
      </c>
      <c r="AL58">
        <v>4.83</v>
      </c>
      <c r="AM58">
        <v>45.05</v>
      </c>
      <c r="AN58">
        <v>0</v>
      </c>
      <c r="AO58">
        <v>46.4</v>
      </c>
      <c r="AP58">
        <v>0</v>
      </c>
      <c r="AQ58">
        <v>1.93</v>
      </c>
      <c r="AR58">
        <v>0</v>
      </c>
      <c r="AS58">
        <v>0</v>
      </c>
      <c r="AT58">
        <v>48.34</v>
      </c>
      <c r="AU58">
        <v>0</v>
      </c>
      <c r="AV58">
        <v>0.97</v>
      </c>
      <c r="AW58">
        <v>67.67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48.34</v>
      </c>
      <c r="BH58">
        <v>0</v>
      </c>
      <c r="BI58">
        <v>0</v>
      </c>
      <c r="BJ58">
        <v>0</v>
      </c>
      <c r="BK58">
        <v>14.21</v>
      </c>
      <c r="BL58">
        <v>0</v>
      </c>
      <c r="BM58">
        <v>29.07</v>
      </c>
      <c r="BN58">
        <v>0</v>
      </c>
      <c r="BO58">
        <v>0</v>
      </c>
      <c r="BP58">
        <v>0</v>
      </c>
    </row>
    <row r="59" spans="1:68">
      <c r="G59" t="s">
        <v>101</v>
      </c>
      <c r="H59" s="73">
        <v>349.94000000000005</v>
      </c>
      <c r="I59" s="46">
        <v>66.89</v>
      </c>
      <c r="J59" s="46">
        <v>243.11</v>
      </c>
      <c r="K59" s="46">
        <v>29.07</v>
      </c>
      <c r="L59" s="46">
        <v>7.34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116</v>
      </c>
      <c r="Z59">
        <v>7.34</v>
      </c>
      <c r="AA59">
        <v>5.8</v>
      </c>
      <c r="AB59">
        <v>0</v>
      </c>
      <c r="AC59">
        <v>39.630000000000003</v>
      </c>
      <c r="AD59">
        <v>4.83</v>
      </c>
      <c r="AE59">
        <v>19.329999999999998</v>
      </c>
      <c r="AF59">
        <v>6.77</v>
      </c>
      <c r="AG59">
        <v>58</v>
      </c>
      <c r="AH59">
        <v>14.5</v>
      </c>
      <c r="AI59">
        <v>1.93</v>
      </c>
      <c r="AJ59">
        <v>48.34</v>
      </c>
      <c r="AK59">
        <v>66.89</v>
      </c>
      <c r="AL59">
        <v>4.83</v>
      </c>
      <c r="AM59">
        <v>45.05</v>
      </c>
      <c r="AN59">
        <v>0</v>
      </c>
      <c r="AO59">
        <v>46.4</v>
      </c>
      <c r="AP59">
        <v>0</v>
      </c>
      <c r="AQ59">
        <v>1.93</v>
      </c>
      <c r="AR59">
        <v>0</v>
      </c>
      <c r="AS59">
        <v>0</v>
      </c>
      <c r="AT59">
        <v>48.34</v>
      </c>
      <c r="AU59">
        <v>0</v>
      </c>
      <c r="AV59">
        <v>0.97</v>
      </c>
      <c r="AW59">
        <v>67.67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48.34</v>
      </c>
      <c r="BH59">
        <v>0</v>
      </c>
      <c r="BI59">
        <v>0</v>
      </c>
      <c r="BJ59">
        <v>0</v>
      </c>
      <c r="BK59">
        <v>14.39</v>
      </c>
      <c r="BL59">
        <v>0</v>
      </c>
      <c r="BM59">
        <v>29.07</v>
      </c>
      <c r="BN59">
        <v>0</v>
      </c>
      <c r="BO59">
        <v>0</v>
      </c>
      <c r="BP59">
        <v>0</v>
      </c>
    </row>
    <row r="60" spans="1:68">
      <c r="G60" t="s">
        <v>102</v>
      </c>
      <c r="H60" s="73">
        <v>349.94000000000005</v>
      </c>
      <c r="I60" s="46">
        <v>66.89</v>
      </c>
      <c r="J60" s="46">
        <v>243.11</v>
      </c>
      <c r="K60" s="46">
        <v>29.07</v>
      </c>
      <c r="L60" s="46">
        <v>6.11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116</v>
      </c>
      <c r="Z60">
        <v>6.11</v>
      </c>
      <c r="AA60">
        <v>5.8</v>
      </c>
      <c r="AB60">
        <v>0</v>
      </c>
      <c r="AC60">
        <v>39.630000000000003</v>
      </c>
      <c r="AD60">
        <v>4.83</v>
      </c>
      <c r="AE60">
        <v>19.329999999999998</v>
      </c>
      <c r="AF60">
        <v>6.77</v>
      </c>
      <c r="AG60">
        <v>58</v>
      </c>
      <c r="AH60">
        <v>14.5</v>
      </c>
      <c r="AI60">
        <v>1.93</v>
      </c>
      <c r="AJ60">
        <v>48.34</v>
      </c>
      <c r="AK60">
        <v>66.89</v>
      </c>
      <c r="AL60">
        <v>4.83</v>
      </c>
      <c r="AM60">
        <v>45.05</v>
      </c>
      <c r="AN60">
        <v>0</v>
      </c>
      <c r="AO60">
        <v>46.4</v>
      </c>
      <c r="AP60">
        <v>0</v>
      </c>
      <c r="AQ60">
        <v>1.93</v>
      </c>
      <c r="AR60">
        <v>0</v>
      </c>
      <c r="AS60">
        <v>0</v>
      </c>
      <c r="AT60">
        <v>48.34</v>
      </c>
      <c r="AU60">
        <v>0</v>
      </c>
      <c r="AV60">
        <v>0.97</v>
      </c>
      <c r="AW60">
        <v>67.67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48.34</v>
      </c>
      <c r="BH60">
        <v>0</v>
      </c>
      <c r="BI60">
        <v>0</v>
      </c>
      <c r="BJ60">
        <v>0</v>
      </c>
      <c r="BK60">
        <v>14.39</v>
      </c>
      <c r="BL60">
        <v>0</v>
      </c>
      <c r="BM60">
        <v>29.07</v>
      </c>
      <c r="BN60">
        <v>0</v>
      </c>
      <c r="BO60">
        <v>0</v>
      </c>
      <c r="BP60">
        <v>0</v>
      </c>
    </row>
    <row r="61" spans="1:68">
      <c r="G61" t="s">
        <v>103</v>
      </c>
      <c r="H61" s="73">
        <v>349.94000000000005</v>
      </c>
      <c r="I61" s="46">
        <v>66.89</v>
      </c>
      <c r="J61" s="46">
        <v>243.11</v>
      </c>
      <c r="K61" s="46">
        <v>29.07</v>
      </c>
      <c r="L61" s="46">
        <v>7.18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116</v>
      </c>
      <c r="Z61">
        <v>7.18</v>
      </c>
      <c r="AA61">
        <v>5.8</v>
      </c>
      <c r="AB61">
        <v>0</v>
      </c>
      <c r="AC61">
        <v>39.630000000000003</v>
      </c>
      <c r="AD61">
        <v>4.83</v>
      </c>
      <c r="AE61">
        <v>19.329999999999998</v>
      </c>
      <c r="AF61">
        <v>6.77</v>
      </c>
      <c r="AG61">
        <v>58</v>
      </c>
      <c r="AH61">
        <v>14.5</v>
      </c>
      <c r="AI61">
        <v>1.93</v>
      </c>
      <c r="AJ61">
        <v>48.34</v>
      </c>
      <c r="AK61">
        <v>66.89</v>
      </c>
      <c r="AL61">
        <v>4.83</v>
      </c>
      <c r="AM61">
        <v>45.05</v>
      </c>
      <c r="AN61">
        <v>0</v>
      </c>
      <c r="AO61">
        <v>46.4</v>
      </c>
      <c r="AP61">
        <v>0</v>
      </c>
      <c r="AQ61">
        <v>1.93</v>
      </c>
      <c r="AR61">
        <v>0</v>
      </c>
      <c r="AS61">
        <v>0</v>
      </c>
      <c r="AT61">
        <v>48.34</v>
      </c>
      <c r="AU61">
        <v>0</v>
      </c>
      <c r="AV61">
        <v>0.97</v>
      </c>
      <c r="AW61">
        <v>67.67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48.34</v>
      </c>
      <c r="BH61">
        <v>0</v>
      </c>
      <c r="BI61">
        <v>0</v>
      </c>
      <c r="BJ61">
        <v>0</v>
      </c>
      <c r="BK61">
        <v>14.39</v>
      </c>
      <c r="BL61">
        <v>0</v>
      </c>
      <c r="BM61">
        <v>29.07</v>
      </c>
      <c r="BN61">
        <v>0</v>
      </c>
      <c r="BO61">
        <v>0</v>
      </c>
      <c r="BP61">
        <v>0</v>
      </c>
    </row>
    <row r="62" spans="1:68">
      <c r="G62" t="s">
        <v>104</v>
      </c>
      <c r="H62" s="73">
        <v>349.94000000000005</v>
      </c>
      <c r="I62" s="46">
        <v>66.89</v>
      </c>
      <c r="J62" s="46">
        <v>243.11</v>
      </c>
      <c r="K62" s="46">
        <v>29.07</v>
      </c>
      <c r="L62" s="46">
        <v>5.91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116</v>
      </c>
      <c r="Z62">
        <v>5.91</v>
      </c>
      <c r="AA62">
        <v>5.8</v>
      </c>
      <c r="AB62">
        <v>0</v>
      </c>
      <c r="AC62">
        <v>39.630000000000003</v>
      </c>
      <c r="AD62">
        <v>4.83</v>
      </c>
      <c r="AE62">
        <v>19.329999999999998</v>
      </c>
      <c r="AF62">
        <v>6.77</v>
      </c>
      <c r="AG62">
        <v>58</v>
      </c>
      <c r="AH62">
        <v>14.5</v>
      </c>
      <c r="AI62">
        <v>1.93</v>
      </c>
      <c r="AJ62">
        <v>48.34</v>
      </c>
      <c r="AK62">
        <v>66.89</v>
      </c>
      <c r="AL62">
        <v>4.83</v>
      </c>
      <c r="AM62">
        <v>45.05</v>
      </c>
      <c r="AN62">
        <v>0</v>
      </c>
      <c r="AO62">
        <v>46.4</v>
      </c>
      <c r="AP62">
        <v>0</v>
      </c>
      <c r="AQ62">
        <v>1.93</v>
      </c>
      <c r="AR62">
        <v>0</v>
      </c>
      <c r="AS62">
        <v>0</v>
      </c>
      <c r="AT62">
        <v>48.34</v>
      </c>
      <c r="AU62">
        <v>0</v>
      </c>
      <c r="AV62">
        <v>0.97</v>
      </c>
      <c r="AW62">
        <v>67.67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48.34</v>
      </c>
      <c r="BH62">
        <v>0</v>
      </c>
      <c r="BI62">
        <v>0</v>
      </c>
      <c r="BJ62">
        <v>0</v>
      </c>
      <c r="BK62">
        <v>14.39</v>
      </c>
      <c r="BL62">
        <v>0</v>
      </c>
      <c r="BM62">
        <v>29.07</v>
      </c>
      <c r="BN62">
        <v>0</v>
      </c>
      <c r="BO62">
        <v>0</v>
      </c>
      <c r="BP62">
        <v>0</v>
      </c>
    </row>
    <row r="63" spans="1:68">
      <c r="G63" t="s">
        <v>105</v>
      </c>
      <c r="H63" s="73">
        <v>349.70000000000005</v>
      </c>
      <c r="I63" s="46">
        <v>66.89</v>
      </c>
      <c r="J63" s="46">
        <v>243.39000000000001</v>
      </c>
      <c r="K63" s="46">
        <v>29.07</v>
      </c>
      <c r="L63" s="46">
        <v>6.91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116</v>
      </c>
      <c r="Z63">
        <v>6.91</v>
      </c>
      <c r="AA63">
        <v>5.8</v>
      </c>
      <c r="AB63">
        <v>0</v>
      </c>
      <c r="AC63">
        <v>39.630000000000003</v>
      </c>
      <c r="AD63">
        <v>4.83</v>
      </c>
      <c r="AE63">
        <v>19.329999999999998</v>
      </c>
      <c r="AF63">
        <v>6.77</v>
      </c>
      <c r="AG63">
        <v>58</v>
      </c>
      <c r="AH63">
        <v>14.5</v>
      </c>
      <c r="AI63">
        <v>1.93</v>
      </c>
      <c r="AJ63">
        <v>48.34</v>
      </c>
      <c r="AK63">
        <v>66.89</v>
      </c>
      <c r="AL63">
        <v>4.83</v>
      </c>
      <c r="AM63">
        <v>45.05</v>
      </c>
      <c r="AN63">
        <v>0</v>
      </c>
      <c r="AO63">
        <v>46.4</v>
      </c>
      <c r="AP63">
        <v>0</v>
      </c>
      <c r="AQ63">
        <v>1.93</v>
      </c>
      <c r="AR63">
        <v>0</v>
      </c>
      <c r="AS63">
        <v>0</v>
      </c>
      <c r="AT63">
        <v>48.34</v>
      </c>
      <c r="AU63">
        <v>0</v>
      </c>
      <c r="AV63">
        <v>0.73</v>
      </c>
      <c r="AW63">
        <v>67.67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48.34</v>
      </c>
      <c r="BH63">
        <v>0</v>
      </c>
      <c r="BI63">
        <v>0</v>
      </c>
      <c r="BJ63">
        <v>0</v>
      </c>
      <c r="BK63">
        <v>14.67</v>
      </c>
      <c r="BL63">
        <v>0</v>
      </c>
      <c r="BM63">
        <v>29.07</v>
      </c>
      <c r="BN63">
        <v>0</v>
      </c>
      <c r="BO63">
        <v>0</v>
      </c>
      <c r="BP63">
        <v>0</v>
      </c>
    </row>
    <row r="64" spans="1:68">
      <c r="G64" t="s">
        <v>106</v>
      </c>
      <c r="H64" s="73">
        <v>349.70000000000005</v>
      </c>
      <c r="I64" s="46">
        <v>66.89</v>
      </c>
      <c r="J64" s="46">
        <v>243.39000000000001</v>
      </c>
      <c r="K64" s="46">
        <v>29.07</v>
      </c>
      <c r="L64" s="46">
        <v>6.31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116</v>
      </c>
      <c r="Z64">
        <v>6.31</v>
      </c>
      <c r="AA64">
        <v>5.8</v>
      </c>
      <c r="AB64">
        <v>0</v>
      </c>
      <c r="AC64">
        <v>39.630000000000003</v>
      </c>
      <c r="AD64">
        <v>4.83</v>
      </c>
      <c r="AE64">
        <v>19.329999999999998</v>
      </c>
      <c r="AF64">
        <v>6.77</v>
      </c>
      <c r="AG64">
        <v>58</v>
      </c>
      <c r="AH64">
        <v>14.5</v>
      </c>
      <c r="AI64">
        <v>1.93</v>
      </c>
      <c r="AJ64">
        <v>48.34</v>
      </c>
      <c r="AK64">
        <v>66.89</v>
      </c>
      <c r="AL64">
        <v>4.83</v>
      </c>
      <c r="AM64">
        <v>45.05</v>
      </c>
      <c r="AN64">
        <v>0</v>
      </c>
      <c r="AO64">
        <v>46.4</v>
      </c>
      <c r="AP64">
        <v>0</v>
      </c>
      <c r="AQ64">
        <v>1.93</v>
      </c>
      <c r="AR64">
        <v>0</v>
      </c>
      <c r="AS64">
        <v>0</v>
      </c>
      <c r="AT64">
        <v>48.34</v>
      </c>
      <c r="AU64">
        <v>0</v>
      </c>
      <c r="AV64">
        <v>0.73</v>
      </c>
      <c r="AW64">
        <v>67.67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48.34</v>
      </c>
      <c r="BH64">
        <v>0</v>
      </c>
      <c r="BI64">
        <v>0</v>
      </c>
      <c r="BJ64">
        <v>0</v>
      </c>
      <c r="BK64">
        <v>14.67</v>
      </c>
      <c r="BL64">
        <v>0</v>
      </c>
      <c r="BM64">
        <v>29.07</v>
      </c>
      <c r="BN64">
        <v>0</v>
      </c>
      <c r="BO64">
        <v>0</v>
      </c>
      <c r="BP64">
        <v>0</v>
      </c>
    </row>
    <row r="65" spans="7:68">
      <c r="G65" t="s">
        <v>107</v>
      </c>
      <c r="H65" s="73">
        <v>349.70000000000005</v>
      </c>
      <c r="I65" s="46">
        <v>66.89</v>
      </c>
      <c r="J65" s="46">
        <v>243.39000000000001</v>
      </c>
      <c r="K65" s="46">
        <v>29.07</v>
      </c>
      <c r="L65" s="46">
        <v>5.84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116</v>
      </c>
      <c r="Z65">
        <v>5.84</v>
      </c>
      <c r="AA65">
        <v>5.8</v>
      </c>
      <c r="AB65">
        <v>0</v>
      </c>
      <c r="AC65">
        <v>39.630000000000003</v>
      </c>
      <c r="AD65">
        <v>4.83</v>
      </c>
      <c r="AE65">
        <v>19.329999999999998</v>
      </c>
      <c r="AF65">
        <v>6.77</v>
      </c>
      <c r="AG65">
        <v>58</v>
      </c>
      <c r="AH65">
        <v>14.5</v>
      </c>
      <c r="AI65">
        <v>1.93</v>
      </c>
      <c r="AJ65">
        <v>48.34</v>
      </c>
      <c r="AK65">
        <v>66.89</v>
      </c>
      <c r="AL65">
        <v>4.83</v>
      </c>
      <c r="AM65">
        <v>45.05</v>
      </c>
      <c r="AN65">
        <v>0</v>
      </c>
      <c r="AO65">
        <v>46.4</v>
      </c>
      <c r="AP65">
        <v>0</v>
      </c>
      <c r="AQ65">
        <v>1.93</v>
      </c>
      <c r="AR65">
        <v>0</v>
      </c>
      <c r="AS65">
        <v>0</v>
      </c>
      <c r="AT65">
        <v>48.34</v>
      </c>
      <c r="AU65">
        <v>0</v>
      </c>
      <c r="AV65">
        <v>0.73</v>
      </c>
      <c r="AW65">
        <v>67.67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48.34</v>
      </c>
      <c r="BH65">
        <v>0</v>
      </c>
      <c r="BI65">
        <v>0</v>
      </c>
      <c r="BJ65">
        <v>0</v>
      </c>
      <c r="BK65">
        <v>14.67</v>
      </c>
      <c r="BL65">
        <v>0</v>
      </c>
      <c r="BM65">
        <v>29.07</v>
      </c>
      <c r="BN65">
        <v>0</v>
      </c>
      <c r="BO65">
        <v>0</v>
      </c>
      <c r="BP65">
        <v>0</v>
      </c>
    </row>
    <row r="66" spans="7:68">
      <c r="G66" t="s">
        <v>108</v>
      </c>
      <c r="H66" s="73">
        <v>349.70000000000005</v>
      </c>
      <c r="I66" s="46">
        <v>66.89</v>
      </c>
      <c r="J66" s="46">
        <v>243.39000000000001</v>
      </c>
      <c r="K66" s="46">
        <v>29.07</v>
      </c>
      <c r="L66" s="46">
        <v>5.29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116</v>
      </c>
      <c r="Z66">
        <v>5.29</v>
      </c>
      <c r="AA66">
        <v>5.8</v>
      </c>
      <c r="AB66">
        <v>0</v>
      </c>
      <c r="AC66">
        <v>39.630000000000003</v>
      </c>
      <c r="AD66">
        <v>4.83</v>
      </c>
      <c r="AE66">
        <v>19.329999999999998</v>
      </c>
      <c r="AF66">
        <v>6.77</v>
      </c>
      <c r="AG66">
        <v>58</v>
      </c>
      <c r="AH66">
        <v>14.5</v>
      </c>
      <c r="AI66">
        <v>1.93</v>
      </c>
      <c r="AJ66">
        <v>48.34</v>
      </c>
      <c r="AK66">
        <v>66.89</v>
      </c>
      <c r="AL66">
        <v>4.83</v>
      </c>
      <c r="AM66">
        <v>45.05</v>
      </c>
      <c r="AN66">
        <v>0</v>
      </c>
      <c r="AO66">
        <v>46.4</v>
      </c>
      <c r="AP66">
        <v>0</v>
      </c>
      <c r="AQ66">
        <v>1.93</v>
      </c>
      <c r="AR66">
        <v>0</v>
      </c>
      <c r="AS66">
        <v>0</v>
      </c>
      <c r="AT66">
        <v>48.34</v>
      </c>
      <c r="AU66">
        <v>0</v>
      </c>
      <c r="AV66">
        <v>0.73</v>
      </c>
      <c r="AW66">
        <v>67.67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48.34</v>
      </c>
      <c r="BH66">
        <v>0</v>
      </c>
      <c r="BI66">
        <v>0</v>
      </c>
      <c r="BJ66">
        <v>0</v>
      </c>
      <c r="BK66">
        <v>14.67</v>
      </c>
      <c r="BL66">
        <v>0</v>
      </c>
      <c r="BM66">
        <v>29.07</v>
      </c>
      <c r="BN66">
        <v>0</v>
      </c>
      <c r="BO66">
        <v>0</v>
      </c>
      <c r="BP66">
        <v>0</v>
      </c>
    </row>
    <row r="67" spans="7:68">
      <c r="G67" t="s">
        <v>109</v>
      </c>
      <c r="H67" s="73">
        <v>349.7</v>
      </c>
      <c r="I67" s="46">
        <v>66.89</v>
      </c>
      <c r="J67" s="46">
        <v>251.85</v>
      </c>
      <c r="K67" s="46">
        <v>29.07</v>
      </c>
      <c r="L67" s="46">
        <v>4.99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116</v>
      </c>
      <c r="Z67">
        <v>4.99</v>
      </c>
      <c r="AA67">
        <v>5.8</v>
      </c>
      <c r="AB67">
        <v>0</v>
      </c>
      <c r="AC67">
        <v>0</v>
      </c>
      <c r="AD67">
        <v>4.83</v>
      </c>
      <c r="AE67">
        <v>0</v>
      </c>
      <c r="AF67">
        <v>6.77</v>
      </c>
      <c r="AG67">
        <v>58</v>
      </c>
      <c r="AH67">
        <v>0</v>
      </c>
      <c r="AI67">
        <v>1.93</v>
      </c>
      <c r="AJ67">
        <v>48.34</v>
      </c>
      <c r="AK67">
        <v>66.89</v>
      </c>
      <c r="AL67">
        <v>4.83</v>
      </c>
      <c r="AM67">
        <v>52.59</v>
      </c>
      <c r="AN67">
        <v>0</v>
      </c>
      <c r="AO67">
        <v>46.4</v>
      </c>
      <c r="AP67">
        <v>0</v>
      </c>
      <c r="AQ67">
        <v>1.93</v>
      </c>
      <c r="AR67">
        <v>0</v>
      </c>
      <c r="AS67">
        <v>0</v>
      </c>
      <c r="AT67">
        <v>48.34</v>
      </c>
      <c r="AU67">
        <v>0</v>
      </c>
      <c r="AV67">
        <v>0.73</v>
      </c>
      <c r="AW67">
        <v>67.67</v>
      </c>
      <c r="AX67">
        <v>0</v>
      </c>
      <c r="AY67">
        <v>0</v>
      </c>
      <c r="AZ67">
        <v>0</v>
      </c>
      <c r="BA67">
        <v>19.329999999999998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48.34</v>
      </c>
      <c r="BH67">
        <v>0</v>
      </c>
      <c r="BI67">
        <v>39.630000000000003</v>
      </c>
      <c r="BJ67">
        <v>0</v>
      </c>
      <c r="BK67">
        <v>15.59</v>
      </c>
      <c r="BL67">
        <v>0</v>
      </c>
      <c r="BM67">
        <v>29.07</v>
      </c>
      <c r="BN67">
        <v>0</v>
      </c>
      <c r="BO67">
        <v>0</v>
      </c>
      <c r="BP67">
        <v>14.5</v>
      </c>
    </row>
    <row r="68" spans="7:68">
      <c r="G68" t="s">
        <v>110</v>
      </c>
      <c r="H68" s="73">
        <v>349.7</v>
      </c>
      <c r="I68" s="46">
        <v>66.89</v>
      </c>
      <c r="J68" s="46">
        <v>251.85</v>
      </c>
      <c r="K68" s="46">
        <v>29.07</v>
      </c>
      <c r="L68" s="46">
        <v>4.33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116</v>
      </c>
      <c r="Z68">
        <v>4.33</v>
      </c>
      <c r="AA68">
        <v>5.8</v>
      </c>
      <c r="AB68">
        <v>0</v>
      </c>
      <c r="AC68">
        <v>0</v>
      </c>
      <c r="AD68">
        <v>4.83</v>
      </c>
      <c r="AE68">
        <v>0</v>
      </c>
      <c r="AF68">
        <v>6.77</v>
      </c>
      <c r="AG68">
        <v>58</v>
      </c>
      <c r="AH68">
        <v>0</v>
      </c>
      <c r="AI68">
        <v>1.93</v>
      </c>
      <c r="AJ68">
        <v>48.34</v>
      </c>
      <c r="AK68">
        <v>66.89</v>
      </c>
      <c r="AL68">
        <v>4.83</v>
      </c>
      <c r="AM68">
        <v>52.59</v>
      </c>
      <c r="AN68">
        <v>0</v>
      </c>
      <c r="AO68">
        <v>46.4</v>
      </c>
      <c r="AP68">
        <v>0</v>
      </c>
      <c r="AQ68">
        <v>1.93</v>
      </c>
      <c r="AR68">
        <v>0</v>
      </c>
      <c r="AS68">
        <v>0</v>
      </c>
      <c r="AT68">
        <v>48.34</v>
      </c>
      <c r="AU68">
        <v>0</v>
      </c>
      <c r="AV68">
        <v>0.73</v>
      </c>
      <c r="AW68">
        <v>67.67</v>
      </c>
      <c r="AX68">
        <v>0</v>
      </c>
      <c r="AY68">
        <v>0</v>
      </c>
      <c r="AZ68">
        <v>0</v>
      </c>
      <c r="BA68">
        <v>19.329999999999998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48.34</v>
      </c>
      <c r="BH68">
        <v>0</v>
      </c>
      <c r="BI68">
        <v>39.630000000000003</v>
      </c>
      <c r="BJ68">
        <v>0</v>
      </c>
      <c r="BK68">
        <v>15.59</v>
      </c>
      <c r="BL68">
        <v>0</v>
      </c>
      <c r="BM68">
        <v>29.07</v>
      </c>
      <c r="BN68">
        <v>0</v>
      </c>
      <c r="BO68">
        <v>0</v>
      </c>
      <c r="BP68">
        <v>14.5</v>
      </c>
    </row>
    <row r="69" spans="7:68">
      <c r="G69" t="s">
        <v>111</v>
      </c>
      <c r="H69" s="73">
        <v>349.7</v>
      </c>
      <c r="I69" s="46">
        <v>66.89</v>
      </c>
      <c r="J69" s="46">
        <v>251.85</v>
      </c>
      <c r="K69" s="46">
        <v>29.07</v>
      </c>
      <c r="L69" s="46">
        <v>3.62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116</v>
      </c>
      <c r="Z69">
        <v>3.62</v>
      </c>
      <c r="AA69">
        <v>5.8</v>
      </c>
      <c r="AB69">
        <v>0</v>
      </c>
      <c r="AC69">
        <v>0</v>
      </c>
      <c r="AD69">
        <v>4.83</v>
      </c>
      <c r="AE69">
        <v>0</v>
      </c>
      <c r="AF69">
        <v>6.77</v>
      </c>
      <c r="AG69">
        <v>58</v>
      </c>
      <c r="AH69">
        <v>0</v>
      </c>
      <c r="AI69">
        <v>1.93</v>
      </c>
      <c r="AJ69">
        <v>48.34</v>
      </c>
      <c r="AK69">
        <v>66.89</v>
      </c>
      <c r="AL69">
        <v>4.83</v>
      </c>
      <c r="AM69">
        <v>52.59</v>
      </c>
      <c r="AN69">
        <v>0</v>
      </c>
      <c r="AO69">
        <v>46.4</v>
      </c>
      <c r="AP69">
        <v>0</v>
      </c>
      <c r="AQ69">
        <v>1.93</v>
      </c>
      <c r="AR69">
        <v>0</v>
      </c>
      <c r="AS69">
        <v>0</v>
      </c>
      <c r="AT69">
        <v>48.34</v>
      </c>
      <c r="AU69">
        <v>0</v>
      </c>
      <c r="AV69">
        <v>0.73</v>
      </c>
      <c r="AW69">
        <v>67.67</v>
      </c>
      <c r="AX69">
        <v>0</v>
      </c>
      <c r="AY69">
        <v>0</v>
      </c>
      <c r="AZ69">
        <v>0</v>
      </c>
      <c r="BA69">
        <v>19.329999999999998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48.34</v>
      </c>
      <c r="BH69">
        <v>0</v>
      </c>
      <c r="BI69">
        <v>39.630000000000003</v>
      </c>
      <c r="BJ69">
        <v>0</v>
      </c>
      <c r="BK69">
        <v>15.59</v>
      </c>
      <c r="BL69">
        <v>0</v>
      </c>
      <c r="BM69">
        <v>29.07</v>
      </c>
      <c r="BN69">
        <v>0</v>
      </c>
      <c r="BO69">
        <v>0</v>
      </c>
      <c r="BP69">
        <v>14.5</v>
      </c>
    </row>
    <row r="70" spans="7:68">
      <c r="G70" t="s">
        <v>112</v>
      </c>
      <c r="H70" s="73">
        <v>349.7</v>
      </c>
      <c r="I70" s="46">
        <v>66.89</v>
      </c>
      <c r="J70" s="46">
        <v>251.85</v>
      </c>
      <c r="K70" s="46">
        <v>29.07</v>
      </c>
      <c r="L70" s="46">
        <v>3.02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116</v>
      </c>
      <c r="Z70">
        <v>3.02</v>
      </c>
      <c r="AA70">
        <v>5.8</v>
      </c>
      <c r="AB70">
        <v>0</v>
      </c>
      <c r="AC70">
        <v>0</v>
      </c>
      <c r="AD70">
        <v>4.83</v>
      </c>
      <c r="AE70">
        <v>0</v>
      </c>
      <c r="AF70">
        <v>6.77</v>
      </c>
      <c r="AG70">
        <v>58</v>
      </c>
      <c r="AH70">
        <v>0</v>
      </c>
      <c r="AI70">
        <v>1.93</v>
      </c>
      <c r="AJ70">
        <v>48.34</v>
      </c>
      <c r="AK70">
        <v>66.89</v>
      </c>
      <c r="AL70">
        <v>4.83</v>
      </c>
      <c r="AM70">
        <v>52.59</v>
      </c>
      <c r="AN70">
        <v>0</v>
      </c>
      <c r="AO70">
        <v>46.4</v>
      </c>
      <c r="AP70">
        <v>0</v>
      </c>
      <c r="AQ70">
        <v>1.93</v>
      </c>
      <c r="AR70">
        <v>0</v>
      </c>
      <c r="AS70">
        <v>0</v>
      </c>
      <c r="AT70">
        <v>48.34</v>
      </c>
      <c r="AU70">
        <v>0</v>
      </c>
      <c r="AV70">
        <v>0.73</v>
      </c>
      <c r="AW70">
        <v>67.67</v>
      </c>
      <c r="AX70">
        <v>0</v>
      </c>
      <c r="AY70">
        <v>0</v>
      </c>
      <c r="AZ70">
        <v>0</v>
      </c>
      <c r="BA70">
        <v>19.329999999999998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48.34</v>
      </c>
      <c r="BH70">
        <v>0</v>
      </c>
      <c r="BI70">
        <v>39.630000000000003</v>
      </c>
      <c r="BJ70">
        <v>0</v>
      </c>
      <c r="BK70">
        <v>15.59</v>
      </c>
      <c r="BL70">
        <v>0</v>
      </c>
      <c r="BM70">
        <v>29.07</v>
      </c>
      <c r="BN70">
        <v>0</v>
      </c>
      <c r="BO70">
        <v>0</v>
      </c>
      <c r="BP70">
        <v>14.5</v>
      </c>
    </row>
    <row r="71" spans="7:68">
      <c r="G71" t="s">
        <v>113</v>
      </c>
      <c r="H71" s="73">
        <v>349.65</v>
      </c>
      <c r="I71" s="46">
        <v>66.89</v>
      </c>
      <c r="J71" s="46">
        <v>309.03999999999996</v>
      </c>
      <c r="K71" s="46">
        <v>29.07</v>
      </c>
      <c r="L71" s="46">
        <v>2.42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116</v>
      </c>
      <c r="Z71">
        <v>2.42</v>
      </c>
      <c r="AA71">
        <v>0</v>
      </c>
      <c r="AB71">
        <v>0</v>
      </c>
      <c r="AC71">
        <v>0</v>
      </c>
      <c r="AD71">
        <v>4.83</v>
      </c>
      <c r="AE71">
        <v>0</v>
      </c>
      <c r="AF71">
        <v>0</v>
      </c>
      <c r="AG71">
        <v>0</v>
      </c>
      <c r="AH71">
        <v>0</v>
      </c>
      <c r="AI71">
        <v>1.93</v>
      </c>
      <c r="AJ71">
        <v>48.34</v>
      </c>
      <c r="AK71">
        <v>66.89</v>
      </c>
      <c r="AL71">
        <v>0</v>
      </c>
      <c r="AM71">
        <v>108.85</v>
      </c>
      <c r="AN71">
        <v>0</v>
      </c>
      <c r="AO71">
        <v>0</v>
      </c>
      <c r="AP71">
        <v>0</v>
      </c>
      <c r="AQ71">
        <v>1.93</v>
      </c>
      <c r="AR71">
        <v>0</v>
      </c>
      <c r="AS71">
        <v>0</v>
      </c>
      <c r="AT71">
        <v>0</v>
      </c>
      <c r="AU71">
        <v>0</v>
      </c>
      <c r="AV71">
        <v>0.68</v>
      </c>
      <c r="AW71">
        <v>67.67</v>
      </c>
      <c r="AX71">
        <v>0</v>
      </c>
      <c r="AY71">
        <v>5.8</v>
      </c>
      <c r="AZ71">
        <v>4.83</v>
      </c>
      <c r="BA71">
        <v>19.329999999999998</v>
      </c>
      <c r="BB71">
        <v>0</v>
      </c>
      <c r="BC71">
        <v>0</v>
      </c>
      <c r="BD71">
        <v>0</v>
      </c>
      <c r="BE71">
        <v>46.4</v>
      </c>
      <c r="BF71">
        <v>58</v>
      </c>
      <c r="BG71">
        <v>48.34</v>
      </c>
      <c r="BH71">
        <v>0</v>
      </c>
      <c r="BI71">
        <v>39.630000000000003</v>
      </c>
      <c r="BJ71">
        <v>0</v>
      </c>
      <c r="BK71">
        <v>16.52</v>
      </c>
      <c r="BL71">
        <v>0</v>
      </c>
      <c r="BM71">
        <v>29.07</v>
      </c>
      <c r="BN71">
        <v>6.77</v>
      </c>
      <c r="BO71">
        <v>48.34</v>
      </c>
      <c r="BP71">
        <v>14.5</v>
      </c>
    </row>
    <row r="72" spans="7:68">
      <c r="G72" t="s">
        <v>114</v>
      </c>
      <c r="H72" s="73">
        <v>349.65</v>
      </c>
      <c r="I72" s="46">
        <v>66.89</v>
      </c>
      <c r="J72" s="46">
        <v>309.03999999999996</v>
      </c>
      <c r="K72" s="46">
        <v>29.07</v>
      </c>
      <c r="L72" s="46">
        <v>1.85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116</v>
      </c>
      <c r="Z72">
        <v>1.85</v>
      </c>
      <c r="AA72">
        <v>0</v>
      </c>
      <c r="AB72">
        <v>0</v>
      </c>
      <c r="AC72">
        <v>0</v>
      </c>
      <c r="AD72">
        <v>4.83</v>
      </c>
      <c r="AE72">
        <v>0</v>
      </c>
      <c r="AF72">
        <v>0</v>
      </c>
      <c r="AG72">
        <v>0</v>
      </c>
      <c r="AH72">
        <v>0</v>
      </c>
      <c r="AI72">
        <v>1.93</v>
      </c>
      <c r="AJ72">
        <v>48.34</v>
      </c>
      <c r="AK72">
        <v>66.89</v>
      </c>
      <c r="AL72">
        <v>0</v>
      </c>
      <c r="AM72">
        <v>108.85</v>
      </c>
      <c r="AN72">
        <v>0</v>
      </c>
      <c r="AO72">
        <v>0</v>
      </c>
      <c r="AP72">
        <v>0</v>
      </c>
      <c r="AQ72">
        <v>1.93</v>
      </c>
      <c r="AR72">
        <v>0</v>
      </c>
      <c r="AS72">
        <v>0</v>
      </c>
      <c r="AT72">
        <v>0</v>
      </c>
      <c r="AU72">
        <v>0</v>
      </c>
      <c r="AV72">
        <v>0.68</v>
      </c>
      <c r="AW72">
        <v>67.67</v>
      </c>
      <c r="AX72">
        <v>0</v>
      </c>
      <c r="AY72">
        <v>5.8</v>
      </c>
      <c r="AZ72">
        <v>4.83</v>
      </c>
      <c r="BA72">
        <v>19.329999999999998</v>
      </c>
      <c r="BB72">
        <v>0</v>
      </c>
      <c r="BC72">
        <v>0</v>
      </c>
      <c r="BD72">
        <v>0</v>
      </c>
      <c r="BE72">
        <v>46.4</v>
      </c>
      <c r="BF72">
        <v>58</v>
      </c>
      <c r="BG72">
        <v>48.34</v>
      </c>
      <c r="BH72">
        <v>0</v>
      </c>
      <c r="BI72">
        <v>39.630000000000003</v>
      </c>
      <c r="BJ72">
        <v>0</v>
      </c>
      <c r="BK72">
        <v>16.52</v>
      </c>
      <c r="BL72">
        <v>0</v>
      </c>
      <c r="BM72">
        <v>29.07</v>
      </c>
      <c r="BN72">
        <v>6.77</v>
      </c>
      <c r="BO72">
        <v>48.34</v>
      </c>
      <c r="BP72">
        <v>14.5</v>
      </c>
    </row>
    <row r="73" spans="7:68">
      <c r="G73" t="s">
        <v>115</v>
      </c>
      <c r="H73" s="73">
        <v>349.65</v>
      </c>
      <c r="I73" s="46">
        <v>66.89</v>
      </c>
      <c r="J73" s="46">
        <v>342.87</v>
      </c>
      <c r="K73" s="46">
        <v>29.07</v>
      </c>
      <c r="L73" s="46">
        <v>1.21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116</v>
      </c>
      <c r="Z73">
        <v>1.21</v>
      </c>
      <c r="AA73">
        <v>0</v>
      </c>
      <c r="AB73">
        <v>0</v>
      </c>
      <c r="AC73">
        <v>0</v>
      </c>
      <c r="AD73">
        <v>4.83</v>
      </c>
      <c r="AE73">
        <v>0</v>
      </c>
      <c r="AF73">
        <v>0</v>
      </c>
      <c r="AG73">
        <v>0</v>
      </c>
      <c r="AH73">
        <v>0</v>
      </c>
      <c r="AI73">
        <v>1.93</v>
      </c>
      <c r="AJ73">
        <v>48.34</v>
      </c>
      <c r="AK73">
        <v>66.89</v>
      </c>
      <c r="AL73">
        <v>0</v>
      </c>
      <c r="AM73">
        <v>142.68</v>
      </c>
      <c r="AN73">
        <v>0</v>
      </c>
      <c r="AO73">
        <v>0</v>
      </c>
      <c r="AP73">
        <v>0</v>
      </c>
      <c r="AQ73">
        <v>1.93</v>
      </c>
      <c r="AR73">
        <v>0</v>
      </c>
      <c r="AS73">
        <v>0</v>
      </c>
      <c r="AT73">
        <v>0</v>
      </c>
      <c r="AU73">
        <v>0</v>
      </c>
      <c r="AV73">
        <v>0.68</v>
      </c>
      <c r="AW73">
        <v>67.67</v>
      </c>
      <c r="AX73">
        <v>0</v>
      </c>
      <c r="AY73">
        <v>5.8</v>
      </c>
      <c r="AZ73">
        <v>4.83</v>
      </c>
      <c r="BA73">
        <v>19.329999999999998</v>
      </c>
      <c r="BB73">
        <v>0</v>
      </c>
      <c r="BC73">
        <v>0</v>
      </c>
      <c r="BD73">
        <v>0</v>
      </c>
      <c r="BE73">
        <v>46.4</v>
      </c>
      <c r="BF73">
        <v>58</v>
      </c>
      <c r="BG73">
        <v>48.34</v>
      </c>
      <c r="BH73">
        <v>0</v>
      </c>
      <c r="BI73">
        <v>39.630000000000003</v>
      </c>
      <c r="BJ73">
        <v>0</v>
      </c>
      <c r="BK73">
        <v>16.52</v>
      </c>
      <c r="BL73">
        <v>0</v>
      </c>
      <c r="BM73">
        <v>29.07</v>
      </c>
      <c r="BN73">
        <v>6.77</v>
      </c>
      <c r="BO73">
        <v>48.34</v>
      </c>
      <c r="BP73">
        <v>14.5</v>
      </c>
    </row>
    <row r="74" spans="7:68">
      <c r="G74" t="s">
        <v>116</v>
      </c>
      <c r="H74" s="73">
        <v>349.65</v>
      </c>
      <c r="I74" s="46">
        <v>66.89</v>
      </c>
      <c r="J74" s="46">
        <v>342.87</v>
      </c>
      <c r="K74" s="46">
        <v>29.07</v>
      </c>
      <c r="L74" s="46">
        <v>0.86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116</v>
      </c>
      <c r="Z74">
        <v>0.86</v>
      </c>
      <c r="AA74">
        <v>0</v>
      </c>
      <c r="AB74">
        <v>0</v>
      </c>
      <c r="AC74">
        <v>0</v>
      </c>
      <c r="AD74">
        <v>4.83</v>
      </c>
      <c r="AE74">
        <v>0</v>
      </c>
      <c r="AF74">
        <v>0</v>
      </c>
      <c r="AG74">
        <v>0</v>
      </c>
      <c r="AH74">
        <v>0</v>
      </c>
      <c r="AI74">
        <v>1.93</v>
      </c>
      <c r="AJ74">
        <v>48.34</v>
      </c>
      <c r="AK74">
        <v>66.89</v>
      </c>
      <c r="AL74">
        <v>0</v>
      </c>
      <c r="AM74">
        <v>142.68</v>
      </c>
      <c r="AN74">
        <v>0</v>
      </c>
      <c r="AO74">
        <v>0</v>
      </c>
      <c r="AP74">
        <v>0</v>
      </c>
      <c r="AQ74">
        <v>1.93</v>
      </c>
      <c r="AR74">
        <v>0</v>
      </c>
      <c r="AS74">
        <v>0</v>
      </c>
      <c r="AT74">
        <v>0</v>
      </c>
      <c r="AU74">
        <v>0</v>
      </c>
      <c r="AV74">
        <v>0.68</v>
      </c>
      <c r="AW74">
        <v>67.67</v>
      </c>
      <c r="AX74">
        <v>0</v>
      </c>
      <c r="AY74">
        <v>5.8</v>
      </c>
      <c r="AZ74">
        <v>4.83</v>
      </c>
      <c r="BA74">
        <v>19.329999999999998</v>
      </c>
      <c r="BB74">
        <v>0</v>
      </c>
      <c r="BC74">
        <v>0</v>
      </c>
      <c r="BD74">
        <v>0</v>
      </c>
      <c r="BE74">
        <v>46.4</v>
      </c>
      <c r="BF74">
        <v>58</v>
      </c>
      <c r="BG74">
        <v>48.34</v>
      </c>
      <c r="BH74">
        <v>0</v>
      </c>
      <c r="BI74">
        <v>39.630000000000003</v>
      </c>
      <c r="BJ74">
        <v>0</v>
      </c>
      <c r="BK74">
        <v>16.52</v>
      </c>
      <c r="BL74">
        <v>0</v>
      </c>
      <c r="BM74">
        <v>29.07</v>
      </c>
      <c r="BN74">
        <v>6.77</v>
      </c>
      <c r="BO74">
        <v>48.34</v>
      </c>
      <c r="BP74">
        <v>14.5</v>
      </c>
    </row>
    <row r="75" spans="7:68">
      <c r="G75" t="s">
        <v>117</v>
      </c>
      <c r="H75" s="73">
        <v>349.65</v>
      </c>
      <c r="I75" s="46">
        <v>66.89</v>
      </c>
      <c r="J75" s="46">
        <v>368.53000000000003</v>
      </c>
      <c r="K75" s="46">
        <v>29.07</v>
      </c>
      <c r="L75" s="46">
        <v>0.53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116</v>
      </c>
      <c r="Z75">
        <v>0.53</v>
      </c>
      <c r="AA75">
        <v>0</v>
      </c>
      <c r="AB75">
        <v>0</v>
      </c>
      <c r="AC75">
        <v>0</v>
      </c>
      <c r="AD75">
        <v>4.83</v>
      </c>
      <c r="AE75">
        <v>0</v>
      </c>
      <c r="AF75">
        <v>0</v>
      </c>
      <c r="AG75">
        <v>0</v>
      </c>
      <c r="AH75">
        <v>0</v>
      </c>
      <c r="AI75">
        <v>1.93</v>
      </c>
      <c r="AJ75">
        <v>0</v>
      </c>
      <c r="AK75">
        <v>66.89</v>
      </c>
      <c r="AL75">
        <v>0</v>
      </c>
      <c r="AM75">
        <v>167.24</v>
      </c>
      <c r="AN75">
        <v>0</v>
      </c>
      <c r="AO75">
        <v>0</v>
      </c>
      <c r="AP75">
        <v>0</v>
      </c>
      <c r="AQ75">
        <v>1.93</v>
      </c>
      <c r="AR75">
        <v>0</v>
      </c>
      <c r="AS75">
        <v>0</v>
      </c>
      <c r="AT75">
        <v>0</v>
      </c>
      <c r="AU75">
        <v>0</v>
      </c>
      <c r="AV75">
        <v>0.68</v>
      </c>
      <c r="AW75">
        <v>67.67</v>
      </c>
      <c r="AX75">
        <v>0</v>
      </c>
      <c r="AY75">
        <v>5.8</v>
      </c>
      <c r="AZ75">
        <v>4.83</v>
      </c>
      <c r="BA75">
        <v>19.329999999999998</v>
      </c>
      <c r="BB75">
        <v>0</v>
      </c>
      <c r="BC75">
        <v>0</v>
      </c>
      <c r="BD75">
        <v>0</v>
      </c>
      <c r="BE75">
        <v>46.4</v>
      </c>
      <c r="BF75">
        <v>58</v>
      </c>
      <c r="BG75">
        <v>48.34</v>
      </c>
      <c r="BH75">
        <v>48.34</v>
      </c>
      <c r="BI75">
        <v>39.630000000000003</v>
      </c>
      <c r="BJ75">
        <v>0</v>
      </c>
      <c r="BK75">
        <v>17.62</v>
      </c>
      <c r="BL75">
        <v>0</v>
      </c>
      <c r="BM75">
        <v>29.07</v>
      </c>
      <c r="BN75">
        <v>6.77</v>
      </c>
      <c r="BO75">
        <v>48.34</v>
      </c>
      <c r="BP75">
        <v>14.5</v>
      </c>
    </row>
    <row r="76" spans="7:68">
      <c r="G76" t="s">
        <v>118</v>
      </c>
      <c r="H76" s="73">
        <v>349.65</v>
      </c>
      <c r="I76" s="46">
        <v>66.89</v>
      </c>
      <c r="J76" s="46">
        <v>368.53000000000003</v>
      </c>
      <c r="K76" s="46">
        <v>29.07</v>
      </c>
      <c r="L76" s="46">
        <v>0.24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116</v>
      </c>
      <c r="Z76">
        <v>0.24</v>
      </c>
      <c r="AA76">
        <v>0</v>
      </c>
      <c r="AB76">
        <v>0</v>
      </c>
      <c r="AC76">
        <v>0</v>
      </c>
      <c r="AD76">
        <v>4.83</v>
      </c>
      <c r="AE76">
        <v>0</v>
      </c>
      <c r="AF76">
        <v>0</v>
      </c>
      <c r="AG76">
        <v>0</v>
      </c>
      <c r="AH76">
        <v>0</v>
      </c>
      <c r="AI76">
        <v>1.93</v>
      </c>
      <c r="AJ76">
        <v>0</v>
      </c>
      <c r="AK76">
        <v>66.89</v>
      </c>
      <c r="AL76">
        <v>0</v>
      </c>
      <c r="AM76">
        <v>167.24</v>
      </c>
      <c r="AN76">
        <v>0</v>
      </c>
      <c r="AO76">
        <v>0</v>
      </c>
      <c r="AP76">
        <v>0</v>
      </c>
      <c r="AQ76">
        <v>1.93</v>
      </c>
      <c r="AR76">
        <v>0</v>
      </c>
      <c r="AS76">
        <v>0</v>
      </c>
      <c r="AT76">
        <v>0</v>
      </c>
      <c r="AU76">
        <v>0</v>
      </c>
      <c r="AV76">
        <v>0.68</v>
      </c>
      <c r="AW76">
        <v>67.67</v>
      </c>
      <c r="AX76">
        <v>0</v>
      </c>
      <c r="AY76">
        <v>5.8</v>
      </c>
      <c r="AZ76">
        <v>4.83</v>
      </c>
      <c r="BA76">
        <v>19.329999999999998</v>
      </c>
      <c r="BB76">
        <v>0</v>
      </c>
      <c r="BC76">
        <v>0</v>
      </c>
      <c r="BD76">
        <v>0</v>
      </c>
      <c r="BE76">
        <v>46.4</v>
      </c>
      <c r="BF76">
        <v>58</v>
      </c>
      <c r="BG76">
        <v>48.34</v>
      </c>
      <c r="BH76">
        <v>48.34</v>
      </c>
      <c r="BI76">
        <v>39.630000000000003</v>
      </c>
      <c r="BJ76">
        <v>0</v>
      </c>
      <c r="BK76">
        <v>17.62</v>
      </c>
      <c r="BL76">
        <v>0</v>
      </c>
      <c r="BM76">
        <v>29.07</v>
      </c>
      <c r="BN76">
        <v>6.77</v>
      </c>
      <c r="BO76">
        <v>48.34</v>
      </c>
      <c r="BP76">
        <v>14.5</v>
      </c>
    </row>
    <row r="77" spans="7:68">
      <c r="G77" t="s">
        <v>119</v>
      </c>
      <c r="H77" s="73">
        <v>349.65</v>
      </c>
      <c r="I77" s="46">
        <v>66.89</v>
      </c>
      <c r="J77" s="46">
        <v>368.53000000000003</v>
      </c>
      <c r="K77" s="46">
        <v>29.07</v>
      </c>
      <c r="L77" s="46">
        <v>0.1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116</v>
      </c>
      <c r="Z77">
        <v>0.1</v>
      </c>
      <c r="AA77">
        <v>0</v>
      </c>
      <c r="AB77">
        <v>0</v>
      </c>
      <c r="AC77">
        <v>0</v>
      </c>
      <c r="AD77">
        <v>4.83</v>
      </c>
      <c r="AE77">
        <v>0</v>
      </c>
      <c r="AF77">
        <v>0</v>
      </c>
      <c r="AG77">
        <v>0</v>
      </c>
      <c r="AH77">
        <v>0</v>
      </c>
      <c r="AI77">
        <v>1.93</v>
      </c>
      <c r="AJ77">
        <v>0</v>
      </c>
      <c r="AK77">
        <v>66.89</v>
      </c>
      <c r="AL77">
        <v>0</v>
      </c>
      <c r="AM77">
        <v>167.24</v>
      </c>
      <c r="AN77">
        <v>0</v>
      </c>
      <c r="AO77">
        <v>0</v>
      </c>
      <c r="AP77">
        <v>0</v>
      </c>
      <c r="AQ77">
        <v>1.93</v>
      </c>
      <c r="AR77">
        <v>0</v>
      </c>
      <c r="AS77">
        <v>0</v>
      </c>
      <c r="AT77">
        <v>0</v>
      </c>
      <c r="AU77">
        <v>0</v>
      </c>
      <c r="AV77">
        <v>0.68</v>
      </c>
      <c r="AW77">
        <v>67.67</v>
      </c>
      <c r="AX77">
        <v>0</v>
      </c>
      <c r="AY77">
        <v>5.8</v>
      </c>
      <c r="AZ77">
        <v>4.83</v>
      </c>
      <c r="BA77">
        <v>19.329999999999998</v>
      </c>
      <c r="BB77">
        <v>0</v>
      </c>
      <c r="BC77">
        <v>0</v>
      </c>
      <c r="BD77">
        <v>0</v>
      </c>
      <c r="BE77">
        <v>46.4</v>
      </c>
      <c r="BF77">
        <v>58</v>
      </c>
      <c r="BG77">
        <v>48.34</v>
      </c>
      <c r="BH77">
        <v>48.34</v>
      </c>
      <c r="BI77">
        <v>39.630000000000003</v>
      </c>
      <c r="BJ77">
        <v>0</v>
      </c>
      <c r="BK77">
        <v>17.62</v>
      </c>
      <c r="BL77">
        <v>0</v>
      </c>
      <c r="BM77">
        <v>29.07</v>
      </c>
      <c r="BN77">
        <v>6.77</v>
      </c>
      <c r="BO77">
        <v>48.34</v>
      </c>
      <c r="BP77">
        <v>14.5</v>
      </c>
    </row>
    <row r="78" spans="7:68">
      <c r="G78" t="s">
        <v>120</v>
      </c>
      <c r="H78" s="73">
        <v>349.65</v>
      </c>
      <c r="I78" s="46">
        <v>66.89</v>
      </c>
      <c r="J78" s="46">
        <v>368.53000000000003</v>
      </c>
      <c r="K78" s="46">
        <v>29.07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116</v>
      </c>
      <c r="Z78">
        <v>0</v>
      </c>
      <c r="AA78">
        <v>0</v>
      </c>
      <c r="AB78">
        <v>0</v>
      </c>
      <c r="AC78">
        <v>0</v>
      </c>
      <c r="AD78">
        <v>4.83</v>
      </c>
      <c r="AE78">
        <v>0</v>
      </c>
      <c r="AF78">
        <v>0</v>
      </c>
      <c r="AG78">
        <v>0</v>
      </c>
      <c r="AH78">
        <v>0</v>
      </c>
      <c r="AI78">
        <v>1.93</v>
      </c>
      <c r="AJ78">
        <v>0</v>
      </c>
      <c r="AK78">
        <v>66.89</v>
      </c>
      <c r="AL78">
        <v>0</v>
      </c>
      <c r="AM78">
        <v>167.24</v>
      </c>
      <c r="AN78">
        <v>0</v>
      </c>
      <c r="AO78">
        <v>0</v>
      </c>
      <c r="AP78">
        <v>0</v>
      </c>
      <c r="AQ78">
        <v>1.93</v>
      </c>
      <c r="AR78">
        <v>0</v>
      </c>
      <c r="AS78">
        <v>0</v>
      </c>
      <c r="AT78">
        <v>0</v>
      </c>
      <c r="AU78">
        <v>0</v>
      </c>
      <c r="AV78">
        <v>0.68</v>
      </c>
      <c r="AW78">
        <v>67.67</v>
      </c>
      <c r="AX78">
        <v>0</v>
      </c>
      <c r="AY78">
        <v>5.8</v>
      </c>
      <c r="AZ78">
        <v>4.83</v>
      </c>
      <c r="BA78">
        <v>19.329999999999998</v>
      </c>
      <c r="BB78">
        <v>0</v>
      </c>
      <c r="BC78">
        <v>0</v>
      </c>
      <c r="BD78">
        <v>0</v>
      </c>
      <c r="BE78">
        <v>46.4</v>
      </c>
      <c r="BF78">
        <v>58</v>
      </c>
      <c r="BG78">
        <v>48.34</v>
      </c>
      <c r="BH78">
        <v>48.34</v>
      </c>
      <c r="BI78">
        <v>39.630000000000003</v>
      </c>
      <c r="BJ78">
        <v>0</v>
      </c>
      <c r="BK78">
        <v>17.62</v>
      </c>
      <c r="BL78">
        <v>0</v>
      </c>
      <c r="BM78">
        <v>29.07</v>
      </c>
      <c r="BN78">
        <v>6.77</v>
      </c>
      <c r="BO78">
        <v>48.34</v>
      </c>
      <c r="BP78">
        <v>14.5</v>
      </c>
    </row>
    <row r="79" spans="7:68">
      <c r="G79" t="s">
        <v>121</v>
      </c>
      <c r="H79" s="73">
        <v>349.65</v>
      </c>
      <c r="I79" s="46">
        <v>66.89</v>
      </c>
      <c r="J79" s="46">
        <v>369.28000000000003</v>
      </c>
      <c r="K79" s="46">
        <v>29.07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116</v>
      </c>
      <c r="Z79">
        <v>0</v>
      </c>
      <c r="AA79">
        <v>0</v>
      </c>
      <c r="AB79">
        <v>0</v>
      </c>
      <c r="AC79">
        <v>0</v>
      </c>
      <c r="AD79">
        <v>4.83</v>
      </c>
      <c r="AE79">
        <v>0</v>
      </c>
      <c r="AF79">
        <v>0</v>
      </c>
      <c r="AG79">
        <v>0</v>
      </c>
      <c r="AH79">
        <v>0</v>
      </c>
      <c r="AI79">
        <v>1.93</v>
      </c>
      <c r="AJ79">
        <v>0</v>
      </c>
      <c r="AK79">
        <v>66.89</v>
      </c>
      <c r="AL79">
        <v>0</v>
      </c>
      <c r="AM79">
        <v>167.24</v>
      </c>
      <c r="AN79">
        <v>0</v>
      </c>
      <c r="AO79">
        <v>0</v>
      </c>
      <c r="AP79">
        <v>0</v>
      </c>
      <c r="AQ79">
        <v>1.93</v>
      </c>
      <c r="AR79">
        <v>0</v>
      </c>
      <c r="AS79">
        <v>0</v>
      </c>
      <c r="AT79">
        <v>0</v>
      </c>
      <c r="AU79">
        <v>2</v>
      </c>
      <c r="AV79">
        <v>0.68</v>
      </c>
      <c r="AW79">
        <v>67.67</v>
      </c>
      <c r="AX79">
        <v>0</v>
      </c>
      <c r="AY79">
        <v>5.8</v>
      </c>
      <c r="AZ79">
        <v>4.83</v>
      </c>
      <c r="BA79">
        <v>19.329999999999998</v>
      </c>
      <c r="BB79">
        <v>0</v>
      </c>
      <c r="BC79">
        <v>0</v>
      </c>
      <c r="BD79">
        <v>0</v>
      </c>
      <c r="BE79">
        <v>46.4</v>
      </c>
      <c r="BF79">
        <v>58</v>
      </c>
      <c r="BG79">
        <v>48.34</v>
      </c>
      <c r="BH79">
        <v>48.34</v>
      </c>
      <c r="BI79">
        <v>39.630000000000003</v>
      </c>
      <c r="BJ79">
        <v>0</v>
      </c>
      <c r="BK79">
        <v>18.37</v>
      </c>
      <c r="BL79">
        <v>0</v>
      </c>
      <c r="BM79">
        <v>29.07</v>
      </c>
      <c r="BN79">
        <v>6.77</v>
      </c>
      <c r="BO79">
        <v>48.34</v>
      </c>
      <c r="BP79">
        <v>14.5</v>
      </c>
    </row>
    <row r="80" spans="7:68">
      <c r="G80" t="s">
        <v>122</v>
      </c>
      <c r="H80" s="73">
        <v>349.65</v>
      </c>
      <c r="I80" s="46">
        <v>66.89</v>
      </c>
      <c r="J80" s="46">
        <v>369.28000000000003</v>
      </c>
      <c r="K80" s="46">
        <v>29.07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116</v>
      </c>
      <c r="Z80">
        <v>0</v>
      </c>
      <c r="AA80">
        <v>0</v>
      </c>
      <c r="AB80">
        <v>0</v>
      </c>
      <c r="AC80">
        <v>0</v>
      </c>
      <c r="AD80">
        <v>4.83</v>
      </c>
      <c r="AE80">
        <v>0</v>
      </c>
      <c r="AF80">
        <v>0</v>
      </c>
      <c r="AG80">
        <v>0</v>
      </c>
      <c r="AH80">
        <v>0</v>
      </c>
      <c r="AI80">
        <v>1.93</v>
      </c>
      <c r="AJ80">
        <v>0</v>
      </c>
      <c r="AK80">
        <v>66.89</v>
      </c>
      <c r="AL80">
        <v>0</v>
      </c>
      <c r="AM80">
        <v>167.24</v>
      </c>
      <c r="AN80">
        <v>0</v>
      </c>
      <c r="AO80">
        <v>0</v>
      </c>
      <c r="AP80">
        <v>0</v>
      </c>
      <c r="AQ80">
        <v>1.93</v>
      </c>
      <c r="AR80">
        <v>0</v>
      </c>
      <c r="AS80">
        <v>0</v>
      </c>
      <c r="AT80">
        <v>0</v>
      </c>
      <c r="AU80">
        <v>2</v>
      </c>
      <c r="AV80">
        <v>0.68</v>
      </c>
      <c r="AW80">
        <v>67.67</v>
      </c>
      <c r="AX80">
        <v>0</v>
      </c>
      <c r="AY80">
        <v>5.8</v>
      </c>
      <c r="AZ80">
        <v>4.83</v>
      </c>
      <c r="BA80">
        <v>19.329999999999998</v>
      </c>
      <c r="BB80">
        <v>0</v>
      </c>
      <c r="BC80">
        <v>0</v>
      </c>
      <c r="BD80">
        <v>0</v>
      </c>
      <c r="BE80">
        <v>46.4</v>
      </c>
      <c r="BF80">
        <v>58</v>
      </c>
      <c r="BG80">
        <v>48.34</v>
      </c>
      <c r="BH80">
        <v>48.34</v>
      </c>
      <c r="BI80">
        <v>39.630000000000003</v>
      </c>
      <c r="BJ80">
        <v>0</v>
      </c>
      <c r="BK80">
        <v>18.37</v>
      </c>
      <c r="BL80">
        <v>0</v>
      </c>
      <c r="BM80">
        <v>29.07</v>
      </c>
      <c r="BN80">
        <v>6.77</v>
      </c>
      <c r="BO80">
        <v>48.34</v>
      </c>
      <c r="BP80">
        <v>14.5</v>
      </c>
    </row>
    <row r="81" spans="7:68">
      <c r="G81" t="s">
        <v>123</v>
      </c>
      <c r="H81" s="73">
        <v>349.65</v>
      </c>
      <c r="I81" s="46">
        <v>66.89</v>
      </c>
      <c r="J81" s="46">
        <v>366.88000000000005</v>
      </c>
      <c r="K81" s="46">
        <v>29.07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116</v>
      </c>
      <c r="Z81">
        <v>0</v>
      </c>
      <c r="AA81">
        <v>0</v>
      </c>
      <c r="AB81">
        <v>0</v>
      </c>
      <c r="AC81">
        <v>0</v>
      </c>
      <c r="AD81">
        <v>4.83</v>
      </c>
      <c r="AE81">
        <v>0</v>
      </c>
      <c r="AF81">
        <v>0</v>
      </c>
      <c r="AG81">
        <v>0</v>
      </c>
      <c r="AH81">
        <v>0</v>
      </c>
      <c r="AI81">
        <v>1.93</v>
      </c>
      <c r="AJ81">
        <v>0</v>
      </c>
      <c r="AK81">
        <v>66.89</v>
      </c>
      <c r="AL81">
        <v>0</v>
      </c>
      <c r="AM81">
        <v>167.24</v>
      </c>
      <c r="AN81">
        <v>0</v>
      </c>
      <c r="AO81">
        <v>0</v>
      </c>
      <c r="AP81">
        <v>0</v>
      </c>
      <c r="AQ81">
        <v>1.93</v>
      </c>
      <c r="AR81">
        <v>0</v>
      </c>
      <c r="AS81">
        <v>0</v>
      </c>
      <c r="AT81">
        <v>0</v>
      </c>
      <c r="AU81">
        <v>2</v>
      </c>
      <c r="AV81">
        <v>0.68</v>
      </c>
      <c r="AW81">
        <v>67.67</v>
      </c>
      <c r="AX81">
        <v>0</v>
      </c>
      <c r="AY81">
        <v>5.8</v>
      </c>
      <c r="AZ81">
        <v>4.83</v>
      </c>
      <c r="BA81">
        <v>19.329999999999998</v>
      </c>
      <c r="BB81">
        <v>0</v>
      </c>
      <c r="BC81">
        <v>0</v>
      </c>
      <c r="BD81">
        <v>0</v>
      </c>
      <c r="BE81">
        <v>46.4</v>
      </c>
      <c r="BF81">
        <v>58</v>
      </c>
      <c r="BG81">
        <v>48.34</v>
      </c>
      <c r="BH81">
        <v>48.34</v>
      </c>
      <c r="BI81">
        <v>39.630000000000003</v>
      </c>
      <c r="BJ81">
        <v>0</v>
      </c>
      <c r="BK81">
        <v>15.97</v>
      </c>
      <c r="BL81">
        <v>0</v>
      </c>
      <c r="BM81">
        <v>29.07</v>
      </c>
      <c r="BN81">
        <v>6.77</v>
      </c>
      <c r="BO81">
        <v>48.34</v>
      </c>
      <c r="BP81">
        <v>14.5</v>
      </c>
    </row>
    <row r="82" spans="7:68">
      <c r="G82" t="s">
        <v>124</v>
      </c>
      <c r="H82" s="73">
        <v>349.65</v>
      </c>
      <c r="I82" s="46">
        <v>66.89</v>
      </c>
      <c r="J82" s="46">
        <v>366.88000000000005</v>
      </c>
      <c r="K82" s="46">
        <v>29.07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116</v>
      </c>
      <c r="Z82">
        <v>0</v>
      </c>
      <c r="AA82">
        <v>0</v>
      </c>
      <c r="AB82">
        <v>0</v>
      </c>
      <c r="AC82">
        <v>0</v>
      </c>
      <c r="AD82">
        <v>4.83</v>
      </c>
      <c r="AE82">
        <v>0</v>
      </c>
      <c r="AF82">
        <v>0</v>
      </c>
      <c r="AG82">
        <v>0</v>
      </c>
      <c r="AH82">
        <v>0</v>
      </c>
      <c r="AI82">
        <v>1.93</v>
      </c>
      <c r="AJ82">
        <v>0</v>
      </c>
      <c r="AK82">
        <v>66.89</v>
      </c>
      <c r="AL82">
        <v>0</v>
      </c>
      <c r="AM82">
        <v>167.24</v>
      </c>
      <c r="AN82">
        <v>0</v>
      </c>
      <c r="AO82">
        <v>0</v>
      </c>
      <c r="AP82">
        <v>0</v>
      </c>
      <c r="AQ82">
        <v>1.93</v>
      </c>
      <c r="AR82">
        <v>0</v>
      </c>
      <c r="AS82">
        <v>0</v>
      </c>
      <c r="AT82">
        <v>0</v>
      </c>
      <c r="AU82">
        <v>2</v>
      </c>
      <c r="AV82">
        <v>0.68</v>
      </c>
      <c r="AW82">
        <v>67.67</v>
      </c>
      <c r="AX82">
        <v>0</v>
      </c>
      <c r="AY82">
        <v>5.8</v>
      </c>
      <c r="AZ82">
        <v>4.83</v>
      </c>
      <c r="BA82">
        <v>19.329999999999998</v>
      </c>
      <c r="BB82">
        <v>0</v>
      </c>
      <c r="BC82">
        <v>0</v>
      </c>
      <c r="BD82">
        <v>0</v>
      </c>
      <c r="BE82">
        <v>46.4</v>
      </c>
      <c r="BF82">
        <v>58</v>
      </c>
      <c r="BG82">
        <v>48.34</v>
      </c>
      <c r="BH82">
        <v>48.34</v>
      </c>
      <c r="BI82">
        <v>39.630000000000003</v>
      </c>
      <c r="BJ82">
        <v>0</v>
      </c>
      <c r="BK82">
        <v>15.97</v>
      </c>
      <c r="BL82">
        <v>0</v>
      </c>
      <c r="BM82">
        <v>29.07</v>
      </c>
      <c r="BN82">
        <v>6.77</v>
      </c>
      <c r="BO82">
        <v>48.34</v>
      </c>
      <c r="BP82">
        <v>14.5</v>
      </c>
    </row>
    <row r="83" spans="7:68">
      <c r="G83" t="s">
        <v>125</v>
      </c>
      <c r="H83" s="73">
        <v>349.65</v>
      </c>
      <c r="I83" s="46">
        <v>66.89</v>
      </c>
      <c r="J83" s="46">
        <v>366.88000000000005</v>
      </c>
      <c r="K83" s="46">
        <v>29.07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116</v>
      </c>
      <c r="Z83">
        <v>0</v>
      </c>
      <c r="AA83">
        <v>0</v>
      </c>
      <c r="AB83">
        <v>0</v>
      </c>
      <c r="AC83">
        <v>0</v>
      </c>
      <c r="AD83">
        <v>4.83</v>
      </c>
      <c r="AE83">
        <v>0</v>
      </c>
      <c r="AF83">
        <v>0</v>
      </c>
      <c r="AG83">
        <v>0</v>
      </c>
      <c r="AH83">
        <v>0</v>
      </c>
      <c r="AI83">
        <v>1.93</v>
      </c>
      <c r="AJ83">
        <v>0</v>
      </c>
      <c r="AK83">
        <v>66.89</v>
      </c>
      <c r="AL83">
        <v>0</v>
      </c>
      <c r="AM83">
        <v>167.24</v>
      </c>
      <c r="AN83">
        <v>0</v>
      </c>
      <c r="AO83">
        <v>0</v>
      </c>
      <c r="AP83">
        <v>0</v>
      </c>
      <c r="AQ83">
        <v>1.93</v>
      </c>
      <c r="AR83">
        <v>0</v>
      </c>
      <c r="AS83">
        <v>0</v>
      </c>
      <c r="AT83">
        <v>0</v>
      </c>
      <c r="AU83">
        <v>2</v>
      </c>
      <c r="AV83">
        <v>0.68</v>
      </c>
      <c r="AW83">
        <v>67.67</v>
      </c>
      <c r="AX83">
        <v>0</v>
      </c>
      <c r="AY83">
        <v>5.8</v>
      </c>
      <c r="AZ83">
        <v>4.83</v>
      </c>
      <c r="BA83">
        <v>19.329999999999998</v>
      </c>
      <c r="BB83">
        <v>0</v>
      </c>
      <c r="BC83">
        <v>0</v>
      </c>
      <c r="BD83">
        <v>0</v>
      </c>
      <c r="BE83">
        <v>46.4</v>
      </c>
      <c r="BF83">
        <v>58</v>
      </c>
      <c r="BG83">
        <v>48.34</v>
      </c>
      <c r="BH83">
        <v>48.34</v>
      </c>
      <c r="BI83">
        <v>39.630000000000003</v>
      </c>
      <c r="BJ83">
        <v>0</v>
      </c>
      <c r="BK83">
        <v>15.97</v>
      </c>
      <c r="BL83">
        <v>0</v>
      </c>
      <c r="BM83">
        <v>29.07</v>
      </c>
      <c r="BN83">
        <v>6.77</v>
      </c>
      <c r="BO83">
        <v>48.34</v>
      </c>
      <c r="BP83">
        <v>14.5</v>
      </c>
    </row>
    <row r="84" spans="7:68">
      <c r="G84" t="s">
        <v>126</v>
      </c>
      <c r="H84" s="73">
        <v>349.65</v>
      </c>
      <c r="I84" s="46">
        <v>66.89</v>
      </c>
      <c r="J84" s="46">
        <v>366.88000000000005</v>
      </c>
      <c r="K84" s="46">
        <v>29.07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116</v>
      </c>
      <c r="Z84">
        <v>0</v>
      </c>
      <c r="AA84">
        <v>0</v>
      </c>
      <c r="AB84">
        <v>0</v>
      </c>
      <c r="AC84">
        <v>0</v>
      </c>
      <c r="AD84">
        <v>4.83</v>
      </c>
      <c r="AE84">
        <v>0</v>
      </c>
      <c r="AF84">
        <v>0</v>
      </c>
      <c r="AG84">
        <v>0</v>
      </c>
      <c r="AH84">
        <v>0</v>
      </c>
      <c r="AI84">
        <v>1.93</v>
      </c>
      <c r="AJ84">
        <v>0</v>
      </c>
      <c r="AK84">
        <v>66.89</v>
      </c>
      <c r="AL84">
        <v>0</v>
      </c>
      <c r="AM84">
        <v>167.24</v>
      </c>
      <c r="AN84">
        <v>0</v>
      </c>
      <c r="AO84">
        <v>0</v>
      </c>
      <c r="AP84">
        <v>0</v>
      </c>
      <c r="AQ84">
        <v>1.93</v>
      </c>
      <c r="AR84">
        <v>0</v>
      </c>
      <c r="AS84">
        <v>0</v>
      </c>
      <c r="AT84">
        <v>0</v>
      </c>
      <c r="AU84">
        <v>2</v>
      </c>
      <c r="AV84">
        <v>0.68</v>
      </c>
      <c r="AW84">
        <v>67.67</v>
      </c>
      <c r="AX84">
        <v>0</v>
      </c>
      <c r="AY84">
        <v>5.8</v>
      </c>
      <c r="AZ84">
        <v>4.83</v>
      </c>
      <c r="BA84">
        <v>19.329999999999998</v>
      </c>
      <c r="BB84">
        <v>0</v>
      </c>
      <c r="BC84">
        <v>0</v>
      </c>
      <c r="BD84">
        <v>0</v>
      </c>
      <c r="BE84">
        <v>46.4</v>
      </c>
      <c r="BF84">
        <v>58</v>
      </c>
      <c r="BG84">
        <v>48.34</v>
      </c>
      <c r="BH84">
        <v>48.34</v>
      </c>
      <c r="BI84">
        <v>39.630000000000003</v>
      </c>
      <c r="BJ84">
        <v>0</v>
      </c>
      <c r="BK84">
        <v>15.97</v>
      </c>
      <c r="BL84">
        <v>0</v>
      </c>
      <c r="BM84">
        <v>29.07</v>
      </c>
      <c r="BN84">
        <v>6.77</v>
      </c>
      <c r="BO84">
        <v>48.34</v>
      </c>
      <c r="BP84">
        <v>14.5</v>
      </c>
    </row>
    <row r="85" spans="7:68">
      <c r="G85" t="s">
        <v>127</v>
      </c>
      <c r="H85" s="73">
        <v>349.65</v>
      </c>
      <c r="I85" s="46">
        <v>66.89</v>
      </c>
      <c r="J85" s="46">
        <v>463.55000000000007</v>
      </c>
      <c r="K85" s="46">
        <v>29.07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116</v>
      </c>
      <c r="Z85">
        <v>0</v>
      </c>
      <c r="AA85">
        <v>0</v>
      </c>
      <c r="AB85">
        <v>0</v>
      </c>
      <c r="AC85">
        <v>0</v>
      </c>
      <c r="AD85">
        <v>4.83</v>
      </c>
      <c r="AE85">
        <v>0</v>
      </c>
      <c r="AF85">
        <v>0</v>
      </c>
      <c r="AG85">
        <v>0</v>
      </c>
      <c r="AH85">
        <v>0</v>
      </c>
      <c r="AI85">
        <v>1.93</v>
      </c>
      <c r="AJ85">
        <v>0</v>
      </c>
      <c r="AK85">
        <v>66.89</v>
      </c>
      <c r="AL85">
        <v>0</v>
      </c>
      <c r="AM85">
        <v>167.24</v>
      </c>
      <c r="AN85">
        <v>0</v>
      </c>
      <c r="AO85">
        <v>0</v>
      </c>
      <c r="AP85">
        <v>0</v>
      </c>
      <c r="AQ85">
        <v>1.93</v>
      </c>
      <c r="AR85">
        <v>0</v>
      </c>
      <c r="AS85">
        <v>0</v>
      </c>
      <c r="AT85">
        <v>0</v>
      </c>
      <c r="AU85">
        <v>2</v>
      </c>
      <c r="AV85">
        <v>0.68</v>
      </c>
      <c r="AW85">
        <v>67.67</v>
      </c>
      <c r="AX85">
        <v>0</v>
      </c>
      <c r="AY85">
        <v>5.8</v>
      </c>
      <c r="AZ85">
        <v>4.83</v>
      </c>
      <c r="BA85">
        <v>19.329999999999998</v>
      </c>
      <c r="BB85">
        <v>0</v>
      </c>
      <c r="BC85">
        <v>96.67</v>
      </c>
      <c r="BD85">
        <v>0</v>
      </c>
      <c r="BE85">
        <v>46.4</v>
      </c>
      <c r="BF85">
        <v>58</v>
      </c>
      <c r="BG85">
        <v>48.34</v>
      </c>
      <c r="BH85">
        <v>48.34</v>
      </c>
      <c r="BI85">
        <v>39.630000000000003</v>
      </c>
      <c r="BJ85">
        <v>0</v>
      </c>
      <c r="BK85">
        <v>15.97</v>
      </c>
      <c r="BL85">
        <v>0</v>
      </c>
      <c r="BM85">
        <v>29.07</v>
      </c>
      <c r="BN85">
        <v>6.77</v>
      </c>
      <c r="BO85">
        <v>48.34</v>
      </c>
      <c r="BP85">
        <v>14.5</v>
      </c>
    </row>
    <row r="86" spans="7:68">
      <c r="G86" t="s">
        <v>128</v>
      </c>
      <c r="H86" s="73">
        <v>349.65</v>
      </c>
      <c r="I86" s="46">
        <v>66.89</v>
      </c>
      <c r="J86" s="46">
        <v>463.55000000000007</v>
      </c>
      <c r="K86" s="46">
        <v>29.07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116</v>
      </c>
      <c r="Z86">
        <v>0</v>
      </c>
      <c r="AA86">
        <v>0</v>
      </c>
      <c r="AB86">
        <v>0</v>
      </c>
      <c r="AC86">
        <v>0</v>
      </c>
      <c r="AD86">
        <v>4.83</v>
      </c>
      <c r="AE86">
        <v>0</v>
      </c>
      <c r="AF86">
        <v>0</v>
      </c>
      <c r="AG86">
        <v>0</v>
      </c>
      <c r="AH86">
        <v>0</v>
      </c>
      <c r="AI86">
        <v>1.93</v>
      </c>
      <c r="AJ86">
        <v>0</v>
      </c>
      <c r="AK86">
        <v>66.89</v>
      </c>
      <c r="AL86">
        <v>0</v>
      </c>
      <c r="AM86">
        <v>167.24</v>
      </c>
      <c r="AN86">
        <v>0</v>
      </c>
      <c r="AO86">
        <v>0</v>
      </c>
      <c r="AP86">
        <v>0</v>
      </c>
      <c r="AQ86">
        <v>1.93</v>
      </c>
      <c r="AR86">
        <v>0</v>
      </c>
      <c r="AS86">
        <v>0</v>
      </c>
      <c r="AT86">
        <v>0</v>
      </c>
      <c r="AU86">
        <v>2</v>
      </c>
      <c r="AV86">
        <v>0.68</v>
      </c>
      <c r="AW86">
        <v>67.67</v>
      </c>
      <c r="AX86">
        <v>0</v>
      </c>
      <c r="AY86">
        <v>5.8</v>
      </c>
      <c r="AZ86">
        <v>4.83</v>
      </c>
      <c r="BA86">
        <v>19.329999999999998</v>
      </c>
      <c r="BB86">
        <v>0</v>
      </c>
      <c r="BC86">
        <v>96.67</v>
      </c>
      <c r="BD86">
        <v>0</v>
      </c>
      <c r="BE86">
        <v>46.4</v>
      </c>
      <c r="BF86">
        <v>58</v>
      </c>
      <c r="BG86">
        <v>48.34</v>
      </c>
      <c r="BH86">
        <v>48.34</v>
      </c>
      <c r="BI86">
        <v>39.630000000000003</v>
      </c>
      <c r="BJ86">
        <v>0</v>
      </c>
      <c r="BK86">
        <v>15.97</v>
      </c>
      <c r="BL86">
        <v>0</v>
      </c>
      <c r="BM86">
        <v>29.07</v>
      </c>
      <c r="BN86">
        <v>6.77</v>
      </c>
      <c r="BO86">
        <v>48.34</v>
      </c>
      <c r="BP86">
        <v>14.5</v>
      </c>
    </row>
    <row r="87" spans="7:68">
      <c r="G87" t="s">
        <v>129</v>
      </c>
      <c r="H87" s="73">
        <v>349.65</v>
      </c>
      <c r="I87" s="46">
        <v>139.38999999999999</v>
      </c>
      <c r="J87" s="46">
        <v>463.36</v>
      </c>
      <c r="K87" s="46">
        <v>29.07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116</v>
      </c>
      <c r="Z87">
        <v>0</v>
      </c>
      <c r="AA87">
        <v>0</v>
      </c>
      <c r="AB87">
        <v>0</v>
      </c>
      <c r="AC87">
        <v>0</v>
      </c>
      <c r="AD87">
        <v>4.83</v>
      </c>
      <c r="AE87">
        <v>0</v>
      </c>
      <c r="AF87">
        <v>0</v>
      </c>
      <c r="AG87">
        <v>0</v>
      </c>
      <c r="AH87">
        <v>0</v>
      </c>
      <c r="AI87">
        <v>1.93</v>
      </c>
      <c r="AJ87">
        <v>0</v>
      </c>
      <c r="AK87">
        <v>66.89</v>
      </c>
      <c r="AL87">
        <v>0</v>
      </c>
      <c r="AM87">
        <v>167.24</v>
      </c>
      <c r="AN87">
        <v>0</v>
      </c>
      <c r="AO87">
        <v>0</v>
      </c>
      <c r="AP87">
        <v>0</v>
      </c>
      <c r="AQ87">
        <v>1.93</v>
      </c>
      <c r="AR87">
        <v>72.5</v>
      </c>
      <c r="AS87">
        <v>0</v>
      </c>
      <c r="AT87">
        <v>0</v>
      </c>
      <c r="AU87">
        <v>2</v>
      </c>
      <c r="AV87">
        <v>0.68</v>
      </c>
      <c r="AW87">
        <v>67.67</v>
      </c>
      <c r="AX87">
        <v>0</v>
      </c>
      <c r="AY87">
        <v>5.8</v>
      </c>
      <c r="AZ87">
        <v>4.83</v>
      </c>
      <c r="BA87">
        <v>19.329999999999998</v>
      </c>
      <c r="BB87">
        <v>0</v>
      </c>
      <c r="BC87">
        <v>96.67</v>
      </c>
      <c r="BD87">
        <v>0</v>
      </c>
      <c r="BE87">
        <v>46.4</v>
      </c>
      <c r="BF87">
        <v>58</v>
      </c>
      <c r="BG87">
        <v>48.34</v>
      </c>
      <c r="BH87">
        <v>48.34</v>
      </c>
      <c r="BI87">
        <v>39.630000000000003</v>
      </c>
      <c r="BJ87">
        <v>0</v>
      </c>
      <c r="BK87">
        <v>15.78</v>
      </c>
      <c r="BL87">
        <v>0</v>
      </c>
      <c r="BM87">
        <v>29.07</v>
      </c>
      <c r="BN87">
        <v>6.77</v>
      </c>
      <c r="BO87">
        <v>48.34</v>
      </c>
      <c r="BP87">
        <v>14.5</v>
      </c>
    </row>
    <row r="88" spans="7:68">
      <c r="G88" t="s">
        <v>130</v>
      </c>
      <c r="H88" s="73">
        <v>349.65</v>
      </c>
      <c r="I88" s="46">
        <v>139.38999999999999</v>
      </c>
      <c r="J88" s="46">
        <v>463.36</v>
      </c>
      <c r="K88" s="46">
        <v>29.07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116</v>
      </c>
      <c r="Z88">
        <v>0</v>
      </c>
      <c r="AA88">
        <v>0</v>
      </c>
      <c r="AB88">
        <v>0</v>
      </c>
      <c r="AC88">
        <v>0</v>
      </c>
      <c r="AD88">
        <v>4.83</v>
      </c>
      <c r="AE88">
        <v>0</v>
      </c>
      <c r="AF88">
        <v>0</v>
      </c>
      <c r="AG88">
        <v>0</v>
      </c>
      <c r="AH88">
        <v>0</v>
      </c>
      <c r="AI88">
        <v>1.93</v>
      </c>
      <c r="AJ88">
        <v>0</v>
      </c>
      <c r="AK88">
        <v>66.89</v>
      </c>
      <c r="AL88">
        <v>0</v>
      </c>
      <c r="AM88">
        <v>167.24</v>
      </c>
      <c r="AN88">
        <v>0</v>
      </c>
      <c r="AO88">
        <v>0</v>
      </c>
      <c r="AP88">
        <v>0</v>
      </c>
      <c r="AQ88">
        <v>1.93</v>
      </c>
      <c r="AR88">
        <v>72.5</v>
      </c>
      <c r="AS88">
        <v>0</v>
      </c>
      <c r="AT88">
        <v>0</v>
      </c>
      <c r="AU88">
        <v>2</v>
      </c>
      <c r="AV88">
        <v>0.68</v>
      </c>
      <c r="AW88">
        <v>67.67</v>
      </c>
      <c r="AX88">
        <v>0</v>
      </c>
      <c r="AY88">
        <v>5.8</v>
      </c>
      <c r="AZ88">
        <v>4.83</v>
      </c>
      <c r="BA88">
        <v>19.329999999999998</v>
      </c>
      <c r="BB88">
        <v>0</v>
      </c>
      <c r="BC88">
        <v>96.67</v>
      </c>
      <c r="BD88">
        <v>0</v>
      </c>
      <c r="BE88">
        <v>46.4</v>
      </c>
      <c r="BF88">
        <v>58</v>
      </c>
      <c r="BG88">
        <v>48.34</v>
      </c>
      <c r="BH88">
        <v>48.34</v>
      </c>
      <c r="BI88">
        <v>39.630000000000003</v>
      </c>
      <c r="BJ88">
        <v>0</v>
      </c>
      <c r="BK88">
        <v>15.78</v>
      </c>
      <c r="BL88">
        <v>0</v>
      </c>
      <c r="BM88">
        <v>29.07</v>
      </c>
      <c r="BN88">
        <v>6.77</v>
      </c>
      <c r="BO88">
        <v>48.34</v>
      </c>
      <c r="BP88">
        <v>14.5</v>
      </c>
    </row>
    <row r="89" spans="7:68">
      <c r="G89" t="s">
        <v>131</v>
      </c>
      <c r="H89" s="73">
        <v>349.65</v>
      </c>
      <c r="I89" s="46">
        <v>139.38999999999999</v>
      </c>
      <c r="J89" s="46">
        <v>446.25</v>
      </c>
      <c r="K89" s="46">
        <v>29.07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116</v>
      </c>
      <c r="Z89">
        <v>0</v>
      </c>
      <c r="AA89">
        <v>0</v>
      </c>
      <c r="AB89">
        <v>0</v>
      </c>
      <c r="AC89">
        <v>0</v>
      </c>
      <c r="AD89">
        <v>4.83</v>
      </c>
      <c r="AE89">
        <v>0</v>
      </c>
      <c r="AF89">
        <v>0</v>
      </c>
      <c r="AG89">
        <v>0</v>
      </c>
      <c r="AH89">
        <v>0</v>
      </c>
      <c r="AI89">
        <v>1.93</v>
      </c>
      <c r="AJ89">
        <v>0</v>
      </c>
      <c r="AK89">
        <v>66.89</v>
      </c>
      <c r="AL89">
        <v>0</v>
      </c>
      <c r="AM89">
        <v>150.13</v>
      </c>
      <c r="AN89">
        <v>0</v>
      </c>
      <c r="AO89">
        <v>0</v>
      </c>
      <c r="AP89">
        <v>0</v>
      </c>
      <c r="AQ89">
        <v>1.93</v>
      </c>
      <c r="AR89">
        <v>72.5</v>
      </c>
      <c r="AS89">
        <v>0</v>
      </c>
      <c r="AT89">
        <v>0</v>
      </c>
      <c r="AU89">
        <v>2</v>
      </c>
      <c r="AV89">
        <v>0.68</v>
      </c>
      <c r="AW89">
        <v>67.67</v>
      </c>
      <c r="AX89">
        <v>0</v>
      </c>
      <c r="AY89">
        <v>5.8</v>
      </c>
      <c r="AZ89">
        <v>4.83</v>
      </c>
      <c r="BA89">
        <v>19.329999999999998</v>
      </c>
      <c r="BB89">
        <v>0</v>
      </c>
      <c r="BC89">
        <v>96.67</v>
      </c>
      <c r="BD89">
        <v>0</v>
      </c>
      <c r="BE89">
        <v>46.4</v>
      </c>
      <c r="BF89">
        <v>58</v>
      </c>
      <c r="BG89">
        <v>48.34</v>
      </c>
      <c r="BH89">
        <v>48.34</v>
      </c>
      <c r="BI89">
        <v>39.630000000000003</v>
      </c>
      <c r="BJ89">
        <v>0</v>
      </c>
      <c r="BK89">
        <v>15.78</v>
      </c>
      <c r="BL89">
        <v>0</v>
      </c>
      <c r="BM89">
        <v>29.07</v>
      </c>
      <c r="BN89">
        <v>6.77</v>
      </c>
      <c r="BO89">
        <v>48.34</v>
      </c>
      <c r="BP89">
        <v>14.5</v>
      </c>
    </row>
    <row r="90" spans="7:68">
      <c r="G90" t="s">
        <v>132</v>
      </c>
      <c r="H90" s="73">
        <v>349.65</v>
      </c>
      <c r="I90" s="46">
        <v>139.38999999999999</v>
      </c>
      <c r="J90" s="46">
        <v>446.25</v>
      </c>
      <c r="K90" s="46">
        <v>29.07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116</v>
      </c>
      <c r="Z90">
        <v>0</v>
      </c>
      <c r="AA90">
        <v>0</v>
      </c>
      <c r="AB90">
        <v>0</v>
      </c>
      <c r="AC90">
        <v>0</v>
      </c>
      <c r="AD90">
        <v>4.83</v>
      </c>
      <c r="AE90">
        <v>0</v>
      </c>
      <c r="AF90">
        <v>0</v>
      </c>
      <c r="AG90">
        <v>0</v>
      </c>
      <c r="AH90">
        <v>0</v>
      </c>
      <c r="AI90">
        <v>1.93</v>
      </c>
      <c r="AJ90">
        <v>0</v>
      </c>
      <c r="AK90">
        <v>66.89</v>
      </c>
      <c r="AL90">
        <v>0</v>
      </c>
      <c r="AM90">
        <v>150.13</v>
      </c>
      <c r="AN90">
        <v>0</v>
      </c>
      <c r="AO90">
        <v>0</v>
      </c>
      <c r="AP90">
        <v>0</v>
      </c>
      <c r="AQ90">
        <v>1.93</v>
      </c>
      <c r="AR90">
        <v>72.5</v>
      </c>
      <c r="AS90">
        <v>0</v>
      </c>
      <c r="AT90">
        <v>0</v>
      </c>
      <c r="AU90">
        <v>2</v>
      </c>
      <c r="AV90">
        <v>0.68</v>
      </c>
      <c r="AW90">
        <v>67.67</v>
      </c>
      <c r="AX90">
        <v>0</v>
      </c>
      <c r="AY90">
        <v>5.8</v>
      </c>
      <c r="AZ90">
        <v>4.83</v>
      </c>
      <c r="BA90">
        <v>19.329999999999998</v>
      </c>
      <c r="BB90">
        <v>0</v>
      </c>
      <c r="BC90">
        <v>96.67</v>
      </c>
      <c r="BD90">
        <v>0</v>
      </c>
      <c r="BE90">
        <v>46.4</v>
      </c>
      <c r="BF90">
        <v>58</v>
      </c>
      <c r="BG90">
        <v>48.34</v>
      </c>
      <c r="BH90">
        <v>48.34</v>
      </c>
      <c r="BI90">
        <v>39.630000000000003</v>
      </c>
      <c r="BJ90">
        <v>0</v>
      </c>
      <c r="BK90">
        <v>15.78</v>
      </c>
      <c r="BL90">
        <v>0</v>
      </c>
      <c r="BM90">
        <v>29.07</v>
      </c>
      <c r="BN90">
        <v>6.77</v>
      </c>
      <c r="BO90">
        <v>48.34</v>
      </c>
      <c r="BP90">
        <v>14.5</v>
      </c>
    </row>
    <row r="91" spans="7:68">
      <c r="G91" t="s">
        <v>133</v>
      </c>
      <c r="H91" s="73">
        <v>398.95000000000005</v>
      </c>
      <c r="I91" s="46">
        <v>193.53</v>
      </c>
      <c r="J91" s="46">
        <v>594.45000000000005</v>
      </c>
      <c r="K91" s="46">
        <v>29.07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29</v>
      </c>
      <c r="X91">
        <v>0</v>
      </c>
      <c r="Y91">
        <v>116</v>
      </c>
      <c r="Z91">
        <v>0</v>
      </c>
      <c r="AA91">
        <v>0</v>
      </c>
      <c r="AB91">
        <v>0</v>
      </c>
      <c r="AC91">
        <v>0</v>
      </c>
      <c r="AD91">
        <v>4.83</v>
      </c>
      <c r="AE91">
        <v>0</v>
      </c>
      <c r="AF91">
        <v>0</v>
      </c>
      <c r="AG91">
        <v>0</v>
      </c>
      <c r="AH91">
        <v>0</v>
      </c>
      <c r="AI91">
        <v>1.93</v>
      </c>
      <c r="AJ91">
        <v>0</v>
      </c>
      <c r="AK91">
        <v>66.89</v>
      </c>
      <c r="AL91">
        <v>0</v>
      </c>
      <c r="AM91">
        <v>105.08</v>
      </c>
      <c r="AN91">
        <v>20.3</v>
      </c>
      <c r="AO91">
        <v>0</v>
      </c>
      <c r="AP91">
        <v>9.67</v>
      </c>
      <c r="AQ91">
        <v>1.93</v>
      </c>
      <c r="AR91">
        <v>72.5</v>
      </c>
      <c r="AS91">
        <v>44.47</v>
      </c>
      <c r="AT91">
        <v>0</v>
      </c>
      <c r="AU91">
        <v>2</v>
      </c>
      <c r="AV91">
        <v>0.68</v>
      </c>
      <c r="AW91">
        <v>67.67</v>
      </c>
      <c r="AX91">
        <v>0</v>
      </c>
      <c r="AY91">
        <v>5.8</v>
      </c>
      <c r="AZ91">
        <v>4.83</v>
      </c>
      <c r="BA91">
        <v>19.329999999999998</v>
      </c>
      <c r="BB91">
        <v>0</v>
      </c>
      <c r="BC91">
        <v>96.67</v>
      </c>
      <c r="BD91">
        <v>0</v>
      </c>
      <c r="BE91">
        <v>46.4</v>
      </c>
      <c r="BF91">
        <v>58</v>
      </c>
      <c r="BG91">
        <v>48.34</v>
      </c>
      <c r="BH91">
        <v>48.34</v>
      </c>
      <c r="BI91">
        <v>39.630000000000003</v>
      </c>
      <c r="BJ91">
        <v>0</v>
      </c>
      <c r="BK91">
        <v>15.69</v>
      </c>
      <c r="BL91">
        <v>193.34</v>
      </c>
      <c r="BM91">
        <v>29.07</v>
      </c>
      <c r="BN91">
        <v>6.77</v>
      </c>
      <c r="BO91">
        <v>48.34</v>
      </c>
      <c r="BP91">
        <v>14.5</v>
      </c>
    </row>
    <row r="92" spans="7:68">
      <c r="G92" t="s">
        <v>134</v>
      </c>
      <c r="H92" s="73">
        <v>398.95000000000005</v>
      </c>
      <c r="I92" s="46">
        <v>193.53</v>
      </c>
      <c r="J92" s="46">
        <v>594.45000000000005</v>
      </c>
      <c r="K92" s="46">
        <v>29.07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29</v>
      </c>
      <c r="X92">
        <v>0</v>
      </c>
      <c r="Y92">
        <v>116</v>
      </c>
      <c r="Z92">
        <v>0</v>
      </c>
      <c r="AA92">
        <v>0</v>
      </c>
      <c r="AB92">
        <v>0</v>
      </c>
      <c r="AC92">
        <v>0</v>
      </c>
      <c r="AD92">
        <v>4.83</v>
      </c>
      <c r="AE92">
        <v>0</v>
      </c>
      <c r="AF92">
        <v>0</v>
      </c>
      <c r="AG92">
        <v>0</v>
      </c>
      <c r="AH92">
        <v>0</v>
      </c>
      <c r="AI92">
        <v>1.93</v>
      </c>
      <c r="AJ92">
        <v>0</v>
      </c>
      <c r="AK92">
        <v>66.89</v>
      </c>
      <c r="AL92">
        <v>0</v>
      </c>
      <c r="AM92">
        <v>105.08</v>
      </c>
      <c r="AN92">
        <v>20.3</v>
      </c>
      <c r="AO92">
        <v>0</v>
      </c>
      <c r="AP92">
        <v>9.67</v>
      </c>
      <c r="AQ92">
        <v>1.93</v>
      </c>
      <c r="AR92">
        <v>72.5</v>
      </c>
      <c r="AS92">
        <v>44.47</v>
      </c>
      <c r="AT92">
        <v>0</v>
      </c>
      <c r="AU92">
        <v>2</v>
      </c>
      <c r="AV92">
        <v>0.68</v>
      </c>
      <c r="AW92">
        <v>67.67</v>
      </c>
      <c r="AX92">
        <v>0</v>
      </c>
      <c r="AY92">
        <v>5.8</v>
      </c>
      <c r="AZ92">
        <v>4.83</v>
      </c>
      <c r="BA92">
        <v>19.329999999999998</v>
      </c>
      <c r="BB92">
        <v>0</v>
      </c>
      <c r="BC92">
        <v>96.67</v>
      </c>
      <c r="BD92">
        <v>0</v>
      </c>
      <c r="BE92">
        <v>46.4</v>
      </c>
      <c r="BF92">
        <v>58</v>
      </c>
      <c r="BG92">
        <v>48.34</v>
      </c>
      <c r="BH92">
        <v>48.34</v>
      </c>
      <c r="BI92">
        <v>39.630000000000003</v>
      </c>
      <c r="BJ92">
        <v>0</v>
      </c>
      <c r="BK92">
        <v>15.69</v>
      </c>
      <c r="BL92">
        <v>193.34</v>
      </c>
      <c r="BM92">
        <v>29.07</v>
      </c>
      <c r="BN92">
        <v>6.77</v>
      </c>
      <c r="BO92">
        <v>48.34</v>
      </c>
      <c r="BP92">
        <v>14.5</v>
      </c>
    </row>
    <row r="93" spans="7:68">
      <c r="G93" t="s">
        <v>135</v>
      </c>
      <c r="H93" s="73">
        <v>398.95000000000005</v>
      </c>
      <c r="I93" s="46">
        <v>193.53</v>
      </c>
      <c r="J93" s="46">
        <v>541.96</v>
      </c>
      <c r="K93" s="46">
        <v>29.07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29</v>
      </c>
      <c r="X93">
        <v>0</v>
      </c>
      <c r="Y93">
        <v>116</v>
      </c>
      <c r="Z93">
        <v>0</v>
      </c>
      <c r="AA93">
        <v>0</v>
      </c>
      <c r="AB93">
        <v>0</v>
      </c>
      <c r="AC93">
        <v>0</v>
      </c>
      <c r="AD93">
        <v>4.83</v>
      </c>
      <c r="AE93">
        <v>0</v>
      </c>
      <c r="AF93">
        <v>0</v>
      </c>
      <c r="AG93">
        <v>0</v>
      </c>
      <c r="AH93">
        <v>0</v>
      </c>
      <c r="AI93">
        <v>1.93</v>
      </c>
      <c r="AJ93">
        <v>0</v>
      </c>
      <c r="AK93">
        <v>66.89</v>
      </c>
      <c r="AL93">
        <v>0</v>
      </c>
      <c r="AM93">
        <v>52.59</v>
      </c>
      <c r="AN93">
        <v>20.3</v>
      </c>
      <c r="AO93">
        <v>0</v>
      </c>
      <c r="AP93">
        <v>9.67</v>
      </c>
      <c r="AQ93">
        <v>1.93</v>
      </c>
      <c r="AR93">
        <v>72.5</v>
      </c>
      <c r="AS93">
        <v>44.47</v>
      </c>
      <c r="AT93">
        <v>0</v>
      </c>
      <c r="AU93">
        <v>2</v>
      </c>
      <c r="AV93">
        <v>0.68</v>
      </c>
      <c r="AW93">
        <v>67.67</v>
      </c>
      <c r="AX93">
        <v>0</v>
      </c>
      <c r="AY93">
        <v>5.8</v>
      </c>
      <c r="AZ93">
        <v>4.83</v>
      </c>
      <c r="BA93">
        <v>19.329999999999998</v>
      </c>
      <c r="BB93">
        <v>0</v>
      </c>
      <c r="BC93">
        <v>96.67</v>
      </c>
      <c r="BD93">
        <v>0</v>
      </c>
      <c r="BE93">
        <v>46.4</v>
      </c>
      <c r="BF93">
        <v>58</v>
      </c>
      <c r="BG93">
        <v>48.34</v>
      </c>
      <c r="BH93">
        <v>48.34</v>
      </c>
      <c r="BI93">
        <v>39.630000000000003</v>
      </c>
      <c r="BJ93">
        <v>0</v>
      </c>
      <c r="BK93">
        <v>15.69</v>
      </c>
      <c r="BL93">
        <v>193.34</v>
      </c>
      <c r="BM93">
        <v>29.07</v>
      </c>
      <c r="BN93">
        <v>6.77</v>
      </c>
      <c r="BO93">
        <v>48.34</v>
      </c>
      <c r="BP93">
        <v>14.5</v>
      </c>
    </row>
    <row r="94" spans="7:68">
      <c r="G94" t="s">
        <v>136</v>
      </c>
      <c r="H94" s="73">
        <v>398.95000000000005</v>
      </c>
      <c r="I94" s="46">
        <v>193.53</v>
      </c>
      <c r="J94" s="46">
        <v>541.96</v>
      </c>
      <c r="K94" s="46">
        <v>29.07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29</v>
      </c>
      <c r="X94">
        <v>0</v>
      </c>
      <c r="Y94">
        <v>116</v>
      </c>
      <c r="Z94">
        <v>0</v>
      </c>
      <c r="AA94">
        <v>0</v>
      </c>
      <c r="AB94">
        <v>0</v>
      </c>
      <c r="AC94">
        <v>0</v>
      </c>
      <c r="AD94">
        <v>4.83</v>
      </c>
      <c r="AE94">
        <v>0</v>
      </c>
      <c r="AF94">
        <v>0</v>
      </c>
      <c r="AG94">
        <v>0</v>
      </c>
      <c r="AH94">
        <v>0</v>
      </c>
      <c r="AI94">
        <v>1.93</v>
      </c>
      <c r="AJ94">
        <v>0</v>
      </c>
      <c r="AK94">
        <v>66.89</v>
      </c>
      <c r="AL94">
        <v>0</v>
      </c>
      <c r="AM94">
        <v>52.59</v>
      </c>
      <c r="AN94">
        <v>20.3</v>
      </c>
      <c r="AO94">
        <v>0</v>
      </c>
      <c r="AP94">
        <v>9.67</v>
      </c>
      <c r="AQ94">
        <v>1.93</v>
      </c>
      <c r="AR94">
        <v>72.5</v>
      </c>
      <c r="AS94">
        <v>44.47</v>
      </c>
      <c r="AT94">
        <v>0</v>
      </c>
      <c r="AU94">
        <v>2</v>
      </c>
      <c r="AV94">
        <v>0.68</v>
      </c>
      <c r="AW94">
        <v>67.67</v>
      </c>
      <c r="AX94">
        <v>0</v>
      </c>
      <c r="AY94">
        <v>5.8</v>
      </c>
      <c r="AZ94">
        <v>4.83</v>
      </c>
      <c r="BA94">
        <v>19.329999999999998</v>
      </c>
      <c r="BB94">
        <v>0</v>
      </c>
      <c r="BC94">
        <v>96.67</v>
      </c>
      <c r="BD94">
        <v>0</v>
      </c>
      <c r="BE94">
        <v>46.4</v>
      </c>
      <c r="BF94">
        <v>58</v>
      </c>
      <c r="BG94">
        <v>48.34</v>
      </c>
      <c r="BH94">
        <v>48.34</v>
      </c>
      <c r="BI94">
        <v>39.630000000000003</v>
      </c>
      <c r="BJ94">
        <v>0</v>
      </c>
      <c r="BK94">
        <v>15.69</v>
      </c>
      <c r="BL94">
        <v>193.34</v>
      </c>
      <c r="BM94">
        <v>29.07</v>
      </c>
      <c r="BN94">
        <v>6.77</v>
      </c>
      <c r="BO94">
        <v>48.34</v>
      </c>
      <c r="BP94">
        <v>14.5</v>
      </c>
    </row>
    <row r="95" spans="7:68">
      <c r="G95" t="s">
        <v>137</v>
      </c>
      <c r="H95" s="73">
        <v>398.9</v>
      </c>
      <c r="I95" s="46">
        <v>200.3</v>
      </c>
      <c r="J95" s="46">
        <v>541.86</v>
      </c>
      <c r="K95" s="46">
        <v>29.07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29</v>
      </c>
      <c r="X95">
        <v>0</v>
      </c>
      <c r="Y95">
        <v>116</v>
      </c>
      <c r="Z95">
        <v>0</v>
      </c>
      <c r="AA95">
        <v>0</v>
      </c>
      <c r="AB95">
        <v>0</v>
      </c>
      <c r="AC95">
        <v>0</v>
      </c>
      <c r="AD95">
        <v>4.83</v>
      </c>
      <c r="AE95">
        <v>0</v>
      </c>
      <c r="AF95">
        <v>0</v>
      </c>
      <c r="AG95">
        <v>0</v>
      </c>
      <c r="AH95">
        <v>0</v>
      </c>
      <c r="AI95">
        <v>1.93</v>
      </c>
      <c r="AJ95">
        <v>0</v>
      </c>
      <c r="AK95">
        <v>66.89</v>
      </c>
      <c r="AL95">
        <v>0</v>
      </c>
      <c r="AM95">
        <v>52.59</v>
      </c>
      <c r="AN95">
        <v>20.3</v>
      </c>
      <c r="AO95">
        <v>0</v>
      </c>
      <c r="AP95">
        <v>9.67</v>
      </c>
      <c r="AQ95">
        <v>1.93</v>
      </c>
      <c r="AR95">
        <v>72.5</v>
      </c>
      <c r="AS95">
        <v>51.24</v>
      </c>
      <c r="AT95">
        <v>0</v>
      </c>
      <c r="AU95">
        <v>2</v>
      </c>
      <c r="AV95">
        <v>0.63</v>
      </c>
      <c r="AW95">
        <v>67.67</v>
      </c>
      <c r="AX95">
        <v>0</v>
      </c>
      <c r="AY95">
        <v>5.8</v>
      </c>
      <c r="AZ95">
        <v>4.83</v>
      </c>
      <c r="BA95">
        <v>19.329999999999998</v>
      </c>
      <c r="BB95">
        <v>0</v>
      </c>
      <c r="BC95">
        <v>96.67</v>
      </c>
      <c r="BD95">
        <v>0</v>
      </c>
      <c r="BE95">
        <v>46.4</v>
      </c>
      <c r="BF95">
        <v>58</v>
      </c>
      <c r="BG95">
        <v>48.34</v>
      </c>
      <c r="BH95">
        <v>48.34</v>
      </c>
      <c r="BI95">
        <v>39.630000000000003</v>
      </c>
      <c r="BJ95">
        <v>0</v>
      </c>
      <c r="BK95">
        <v>15.59</v>
      </c>
      <c r="BL95">
        <v>193.34</v>
      </c>
      <c r="BM95">
        <v>29.07</v>
      </c>
      <c r="BN95">
        <v>6.77</v>
      </c>
      <c r="BO95">
        <v>48.34</v>
      </c>
      <c r="BP95">
        <v>14.5</v>
      </c>
    </row>
    <row r="96" spans="7:68">
      <c r="G96" t="s">
        <v>138</v>
      </c>
      <c r="H96" s="73">
        <v>398.9</v>
      </c>
      <c r="I96" s="46">
        <v>200.3</v>
      </c>
      <c r="J96" s="46">
        <v>541.86</v>
      </c>
      <c r="K96" s="46">
        <v>29.07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29</v>
      </c>
      <c r="X96">
        <v>0</v>
      </c>
      <c r="Y96">
        <v>116</v>
      </c>
      <c r="Z96">
        <v>0</v>
      </c>
      <c r="AA96">
        <v>0</v>
      </c>
      <c r="AB96">
        <v>0</v>
      </c>
      <c r="AC96">
        <v>0</v>
      </c>
      <c r="AD96">
        <v>4.83</v>
      </c>
      <c r="AE96">
        <v>0</v>
      </c>
      <c r="AF96">
        <v>0</v>
      </c>
      <c r="AG96">
        <v>0</v>
      </c>
      <c r="AH96">
        <v>0</v>
      </c>
      <c r="AI96">
        <v>1.93</v>
      </c>
      <c r="AJ96">
        <v>0</v>
      </c>
      <c r="AK96">
        <v>66.89</v>
      </c>
      <c r="AL96">
        <v>0</v>
      </c>
      <c r="AM96">
        <v>52.59</v>
      </c>
      <c r="AN96">
        <v>20.3</v>
      </c>
      <c r="AO96">
        <v>0</v>
      </c>
      <c r="AP96">
        <v>9.67</v>
      </c>
      <c r="AQ96">
        <v>1.93</v>
      </c>
      <c r="AR96">
        <v>72.5</v>
      </c>
      <c r="AS96">
        <v>51.24</v>
      </c>
      <c r="AT96">
        <v>0</v>
      </c>
      <c r="AU96">
        <v>2</v>
      </c>
      <c r="AV96">
        <v>0.63</v>
      </c>
      <c r="AW96">
        <v>67.67</v>
      </c>
      <c r="AX96">
        <v>0</v>
      </c>
      <c r="AY96">
        <v>5.8</v>
      </c>
      <c r="AZ96">
        <v>4.83</v>
      </c>
      <c r="BA96">
        <v>19.329999999999998</v>
      </c>
      <c r="BB96">
        <v>0</v>
      </c>
      <c r="BC96">
        <v>96.67</v>
      </c>
      <c r="BD96">
        <v>0</v>
      </c>
      <c r="BE96">
        <v>46.4</v>
      </c>
      <c r="BF96">
        <v>58</v>
      </c>
      <c r="BG96">
        <v>48.34</v>
      </c>
      <c r="BH96">
        <v>48.34</v>
      </c>
      <c r="BI96">
        <v>39.630000000000003</v>
      </c>
      <c r="BJ96">
        <v>0</v>
      </c>
      <c r="BK96">
        <v>15.59</v>
      </c>
      <c r="BL96">
        <v>193.34</v>
      </c>
      <c r="BM96">
        <v>29.07</v>
      </c>
      <c r="BN96">
        <v>6.77</v>
      </c>
      <c r="BO96">
        <v>48.34</v>
      </c>
      <c r="BP96">
        <v>14.5</v>
      </c>
    </row>
    <row r="97" spans="1:133">
      <c r="G97" t="s">
        <v>139</v>
      </c>
      <c r="H97" s="73">
        <v>398.9</v>
      </c>
      <c r="I97" s="46">
        <v>200.3</v>
      </c>
      <c r="J97" s="46">
        <v>541.86</v>
      </c>
      <c r="K97" s="46">
        <v>29.07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29</v>
      </c>
      <c r="X97">
        <v>0</v>
      </c>
      <c r="Y97">
        <v>116</v>
      </c>
      <c r="Z97">
        <v>0</v>
      </c>
      <c r="AA97">
        <v>0</v>
      </c>
      <c r="AB97">
        <v>0</v>
      </c>
      <c r="AC97">
        <v>0</v>
      </c>
      <c r="AD97">
        <v>4.83</v>
      </c>
      <c r="AE97">
        <v>0</v>
      </c>
      <c r="AF97">
        <v>0</v>
      </c>
      <c r="AG97">
        <v>0</v>
      </c>
      <c r="AH97">
        <v>0</v>
      </c>
      <c r="AI97">
        <v>1.93</v>
      </c>
      <c r="AJ97">
        <v>0</v>
      </c>
      <c r="AK97">
        <v>66.89</v>
      </c>
      <c r="AL97">
        <v>0</v>
      </c>
      <c r="AM97">
        <v>52.59</v>
      </c>
      <c r="AN97">
        <v>20.3</v>
      </c>
      <c r="AO97">
        <v>0</v>
      </c>
      <c r="AP97">
        <v>9.67</v>
      </c>
      <c r="AQ97">
        <v>1.93</v>
      </c>
      <c r="AR97">
        <v>72.5</v>
      </c>
      <c r="AS97">
        <v>51.24</v>
      </c>
      <c r="AT97">
        <v>0</v>
      </c>
      <c r="AU97">
        <v>2</v>
      </c>
      <c r="AV97">
        <v>0.63</v>
      </c>
      <c r="AW97">
        <v>67.67</v>
      </c>
      <c r="AX97">
        <v>0</v>
      </c>
      <c r="AY97">
        <v>5.8</v>
      </c>
      <c r="AZ97">
        <v>4.83</v>
      </c>
      <c r="BA97">
        <v>19.329999999999998</v>
      </c>
      <c r="BB97">
        <v>0</v>
      </c>
      <c r="BC97">
        <v>96.67</v>
      </c>
      <c r="BD97">
        <v>0</v>
      </c>
      <c r="BE97">
        <v>46.4</v>
      </c>
      <c r="BF97">
        <v>58</v>
      </c>
      <c r="BG97">
        <v>48.34</v>
      </c>
      <c r="BH97">
        <v>48.34</v>
      </c>
      <c r="BI97">
        <v>39.630000000000003</v>
      </c>
      <c r="BJ97">
        <v>0</v>
      </c>
      <c r="BK97">
        <v>15.59</v>
      </c>
      <c r="BL97">
        <v>193.34</v>
      </c>
      <c r="BM97">
        <v>29.07</v>
      </c>
      <c r="BN97">
        <v>6.77</v>
      </c>
      <c r="BO97">
        <v>48.34</v>
      </c>
      <c r="BP97">
        <v>14.5</v>
      </c>
    </row>
    <row r="98" spans="1:133">
      <c r="G98" t="s">
        <v>140</v>
      </c>
      <c r="H98" s="73">
        <v>398.9</v>
      </c>
      <c r="I98" s="46">
        <v>200.3</v>
      </c>
      <c r="J98" s="46">
        <v>541.86</v>
      </c>
      <c r="K98" s="46">
        <v>29.07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29</v>
      </c>
      <c r="X98">
        <v>0</v>
      </c>
      <c r="Y98">
        <v>116</v>
      </c>
      <c r="Z98">
        <v>0</v>
      </c>
      <c r="AA98">
        <v>0</v>
      </c>
      <c r="AB98">
        <v>0</v>
      </c>
      <c r="AC98">
        <v>0</v>
      </c>
      <c r="AD98">
        <v>4.83</v>
      </c>
      <c r="AE98">
        <v>0</v>
      </c>
      <c r="AF98">
        <v>0</v>
      </c>
      <c r="AG98">
        <v>0</v>
      </c>
      <c r="AH98">
        <v>0</v>
      </c>
      <c r="AI98">
        <v>1.93</v>
      </c>
      <c r="AJ98">
        <v>0</v>
      </c>
      <c r="AK98">
        <v>66.89</v>
      </c>
      <c r="AL98">
        <v>0</v>
      </c>
      <c r="AM98">
        <v>52.59</v>
      </c>
      <c r="AN98">
        <v>20.3</v>
      </c>
      <c r="AO98">
        <v>0</v>
      </c>
      <c r="AP98">
        <v>9.67</v>
      </c>
      <c r="AQ98">
        <v>1.93</v>
      </c>
      <c r="AR98">
        <v>72.5</v>
      </c>
      <c r="AS98">
        <v>51.24</v>
      </c>
      <c r="AT98">
        <v>0</v>
      </c>
      <c r="AU98">
        <v>2</v>
      </c>
      <c r="AV98">
        <v>0.63</v>
      </c>
      <c r="AW98">
        <v>67.67</v>
      </c>
      <c r="AX98">
        <v>0</v>
      </c>
      <c r="AY98">
        <v>5.8</v>
      </c>
      <c r="AZ98">
        <v>4.83</v>
      </c>
      <c r="BA98">
        <v>19.329999999999998</v>
      </c>
      <c r="BB98">
        <v>0</v>
      </c>
      <c r="BC98">
        <v>96.67</v>
      </c>
      <c r="BD98">
        <v>0</v>
      </c>
      <c r="BE98">
        <v>46.4</v>
      </c>
      <c r="BF98">
        <v>58</v>
      </c>
      <c r="BG98">
        <v>48.34</v>
      </c>
      <c r="BH98">
        <v>48.34</v>
      </c>
      <c r="BI98">
        <v>39.630000000000003</v>
      </c>
      <c r="BJ98">
        <v>0</v>
      </c>
      <c r="BK98">
        <v>15.59</v>
      </c>
      <c r="BL98">
        <v>193.34</v>
      </c>
      <c r="BM98">
        <v>29.07</v>
      </c>
      <c r="BN98">
        <v>6.77</v>
      </c>
      <c r="BO98">
        <v>48.34</v>
      </c>
      <c r="BP98">
        <v>14.5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8.5170700000000075</v>
      </c>
      <c r="I99" s="69">
        <f t="shared" ref="I99:BU99" si="1">SUM(I3:I98)/4000</f>
        <v>2.1796000000000015</v>
      </c>
      <c r="J99" s="69">
        <f t="shared" si="1"/>
        <v>7.6715149999999985</v>
      </c>
      <c r="K99" s="69">
        <f t="shared" si="1"/>
        <v>0.69768000000000074</v>
      </c>
      <c r="L99" s="69">
        <f t="shared" si="1"/>
        <v>5.7070000000000003E-2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8.6999999999999994E-2</v>
      </c>
      <c r="X99">
        <f t="shared" si="1"/>
        <v>0</v>
      </c>
      <c r="Y99">
        <f t="shared" si="1"/>
        <v>2.7839999999999998</v>
      </c>
      <c r="Z99">
        <f t="shared" si="1"/>
        <v>5.7070000000000003E-2</v>
      </c>
      <c r="AA99">
        <f t="shared" si="1"/>
        <v>4.0600000000000004E-2</v>
      </c>
      <c r="AB99">
        <f t="shared" si="1"/>
        <v>0.4013400000000002</v>
      </c>
      <c r="AC99">
        <f t="shared" si="1"/>
        <v>0.15852000000000002</v>
      </c>
      <c r="AD99">
        <f t="shared" si="1"/>
        <v>0.1159199999999999</v>
      </c>
      <c r="AE99">
        <f t="shared" si="1"/>
        <v>7.7319999999999958E-2</v>
      </c>
      <c r="AF99">
        <f t="shared" si="1"/>
        <v>4.7390000000000009E-2</v>
      </c>
      <c r="AG99">
        <f t="shared" si="1"/>
        <v>0.40600000000000003</v>
      </c>
      <c r="AH99">
        <f t="shared" si="1"/>
        <v>5.8000000000000003E-2</v>
      </c>
      <c r="AI99">
        <f t="shared" si="1"/>
        <v>2.3160000000000024E-2</v>
      </c>
      <c r="AJ99">
        <f t="shared" si="1"/>
        <v>0.3867199999999999</v>
      </c>
      <c r="AK99">
        <f t="shared" si="1"/>
        <v>1.2040200000000003</v>
      </c>
      <c r="AL99">
        <f t="shared" si="1"/>
        <v>3.3809999999999993E-2</v>
      </c>
      <c r="AM99">
        <f t="shared" si="1"/>
        <v>1.7663850000000005</v>
      </c>
      <c r="AN99">
        <f t="shared" si="1"/>
        <v>6.090000000000001E-2</v>
      </c>
      <c r="AO99">
        <f t="shared" si="1"/>
        <v>0.32480000000000003</v>
      </c>
      <c r="AP99">
        <f t="shared" si="1"/>
        <v>7.7359999999999984E-2</v>
      </c>
      <c r="AQ99">
        <f t="shared" si="1"/>
        <v>4.6320000000000104E-2</v>
      </c>
      <c r="AR99">
        <f t="shared" si="1"/>
        <v>0.36249999999999999</v>
      </c>
      <c r="AS99">
        <f t="shared" si="1"/>
        <v>0.13438000000000003</v>
      </c>
      <c r="AT99">
        <f t="shared" si="1"/>
        <v>0.33838000000000001</v>
      </c>
      <c r="AU99">
        <f t="shared" si="1"/>
        <v>0.02</v>
      </c>
      <c r="AV99">
        <f t="shared" si="1"/>
        <v>1.7049999999999985E-2</v>
      </c>
      <c r="AW99">
        <f t="shared" si="1"/>
        <v>1.6240800000000013</v>
      </c>
      <c r="AX99">
        <f t="shared" si="1"/>
        <v>0</v>
      </c>
      <c r="AY99">
        <f t="shared" si="1"/>
        <v>9.8600000000000104E-2</v>
      </c>
      <c r="AZ99">
        <f t="shared" si="1"/>
        <v>8.2110000000000016E-2</v>
      </c>
      <c r="BA99">
        <f t="shared" si="1"/>
        <v>0.38659999999999967</v>
      </c>
      <c r="BB99">
        <f t="shared" si="1"/>
        <v>0</v>
      </c>
      <c r="BC99">
        <f t="shared" si="1"/>
        <v>0.5800200000000002</v>
      </c>
      <c r="BD99">
        <f t="shared" si="1"/>
        <v>0</v>
      </c>
      <c r="BE99">
        <f t="shared" si="1"/>
        <v>0.78880000000000083</v>
      </c>
      <c r="BF99">
        <f t="shared" si="1"/>
        <v>0.98599999999999999</v>
      </c>
      <c r="BG99">
        <f t="shared" si="1"/>
        <v>1.1601600000000016</v>
      </c>
      <c r="BH99">
        <f t="shared" si="1"/>
        <v>0.77344000000000046</v>
      </c>
      <c r="BI99">
        <f t="shared" si="1"/>
        <v>0.79260000000000153</v>
      </c>
      <c r="BJ99">
        <f t="shared" si="1"/>
        <v>0</v>
      </c>
      <c r="BK99">
        <f t="shared" si="1"/>
        <v>0.38534999999999964</v>
      </c>
      <c r="BL99">
        <f t="shared" si="1"/>
        <v>0.53167999999999993</v>
      </c>
      <c r="BM99">
        <f t="shared" si="1"/>
        <v>0.69768000000000074</v>
      </c>
      <c r="BN99">
        <f t="shared" si="1"/>
        <v>0.11508999999999989</v>
      </c>
      <c r="BO99">
        <f t="shared" si="1"/>
        <v>0.82178000000000062</v>
      </c>
      <c r="BP99">
        <f t="shared" si="1"/>
        <v>0.28999999999999998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570</v>
      </c>
      <c r="X100" t="s">
        <v>568</v>
      </c>
      <c r="Y100" t="s">
        <v>571</v>
      </c>
      <c r="Z100" t="s">
        <v>559</v>
      </c>
      <c r="AA100" t="s">
        <v>580</v>
      </c>
      <c r="AB100" t="s">
        <v>537</v>
      </c>
      <c r="AC100" t="s">
        <v>551</v>
      </c>
      <c r="AD100" t="s">
        <v>573</v>
      </c>
      <c r="AE100" t="s">
        <v>555</v>
      </c>
      <c r="AF100" t="s">
        <v>543</v>
      </c>
      <c r="AG100" t="s">
        <v>575</v>
      </c>
      <c r="AH100" t="s">
        <v>577</v>
      </c>
      <c r="AI100" t="s">
        <v>535</v>
      </c>
      <c r="AJ100" t="s">
        <v>546</v>
      </c>
      <c r="AK100" t="s">
        <v>578</v>
      </c>
      <c r="AL100" t="s">
        <v>582</v>
      </c>
      <c r="AM100" t="s">
        <v>539</v>
      </c>
      <c r="AN100" t="s">
        <v>541</v>
      </c>
      <c r="AO100" t="s">
        <v>566</v>
      </c>
      <c r="AP100" t="s">
        <v>553</v>
      </c>
      <c r="AQ100" t="s">
        <v>544</v>
      </c>
      <c r="AR100" t="s">
        <v>547</v>
      </c>
      <c r="AS100" t="s">
        <v>549</v>
      </c>
      <c r="AT100" t="s">
        <v>557</v>
      </c>
      <c r="AU100" t="s">
        <v>562</v>
      </c>
      <c r="AV100" t="s">
        <v>564</v>
      </c>
      <c r="AW100" t="s">
        <v>572</v>
      </c>
      <c r="AX100" t="s">
        <v>607</v>
      </c>
      <c r="AY100" t="s">
        <v>596</v>
      </c>
      <c r="AZ100" t="s">
        <v>591</v>
      </c>
      <c r="BA100" t="s">
        <v>595</v>
      </c>
      <c r="BB100" t="s">
        <v>587</v>
      </c>
      <c r="BC100" t="s">
        <v>590</v>
      </c>
      <c r="BD100" t="s">
        <v>588</v>
      </c>
      <c r="BE100" t="s">
        <v>585</v>
      </c>
      <c r="BF100" t="s">
        <v>601</v>
      </c>
      <c r="BG100" t="s">
        <v>594</v>
      </c>
      <c r="BH100" t="s">
        <v>602</v>
      </c>
      <c r="BI100" t="s">
        <v>597</v>
      </c>
      <c r="BJ100" t="s">
        <v>600</v>
      </c>
      <c r="BK100" t="s">
        <v>584</v>
      </c>
      <c r="BL100" t="s">
        <v>604</v>
      </c>
      <c r="BM100" t="s">
        <v>609</v>
      </c>
      <c r="BN100" t="s">
        <v>592</v>
      </c>
      <c r="BO100" t="s">
        <v>605</v>
      </c>
      <c r="BP100" t="s">
        <v>598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616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61.53</v>
      </c>
      <c r="I3" s="53">
        <v>0</v>
      </c>
      <c r="J3" s="53">
        <v>0</v>
      </c>
      <c r="K3" s="53">
        <v>0</v>
      </c>
      <c r="L3" s="53">
        <v>3.62</v>
      </c>
      <c r="M3" s="72">
        <v>0.67</v>
      </c>
      <c r="N3" s="71">
        <v>0</v>
      </c>
      <c r="O3" s="53">
        <v>0</v>
      </c>
      <c r="P3" s="53">
        <v>0</v>
      </c>
      <c r="Q3" s="53">
        <v>-45</v>
      </c>
      <c r="R3" s="53">
        <v>0</v>
      </c>
      <c r="S3" s="72">
        <v>0</v>
      </c>
      <c r="T3" t="s">
        <v>616</v>
      </c>
      <c r="U3" s="73">
        <v>65.819999999999993</v>
      </c>
      <c r="V3" s="74">
        <v>-45</v>
      </c>
      <c r="W3">
        <v>61.53</v>
      </c>
      <c r="X3">
        <v>0</v>
      </c>
      <c r="Y3">
        <v>0</v>
      </c>
      <c r="Z3">
        <v>3.62</v>
      </c>
      <c r="AA3">
        <v>-45</v>
      </c>
      <c r="AB3">
        <v>0.67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84.4</v>
      </c>
      <c r="I4" s="46">
        <v>0</v>
      </c>
      <c r="J4" s="46">
        <v>0</v>
      </c>
      <c r="K4" s="46">
        <v>0</v>
      </c>
      <c r="L4" s="46">
        <v>3.81</v>
      </c>
      <c r="M4" s="74">
        <v>0</v>
      </c>
      <c r="N4" s="73">
        <v>0</v>
      </c>
      <c r="O4" s="46">
        <v>0</v>
      </c>
      <c r="P4" s="46">
        <v>0</v>
      </c>
      <c r="Q4" s="46">
        <v>-50</v>
      </c>
      <c r="R4" s="46">
        <v>0</v>
      </c>
      <c r="S4" s="74">
        <v>0</v>
      </c>
      <c r="U4" s="73">
        <v>88.21</v>
      </c>
      <c r="V4" s="74">
        <v>-50</v>
      </c>
      <c r="W4">
        <v>84.4</v>
      </c>
      <c r="X4">
        <v>0</v>
      </c>
      <c r="Y4">
        <v>0</v>
      </c>
      <c r="Z4">
        <v>3.81</v>
      </c>
      <c r="AA4">
        <v>-50</v>
      </c>
      <c r="AB4">
        <v>0</v>
      </c>
      <c r="AC4">
        <v>0</v>
      </c>
    </row>
    <row r="5" spans="1:29">
      <c r="G5" t="s">
        <v>47</v>
      </c>
      <c r="H5" s="73">
        <v>69.88</v>
      </c>
      <c r="I5" s="46">
        <v>0</v>
      </c>
      <c r="J5" s="46">
        <v>0</v>
      </c>
      <c r="K5" s="46">
        <v>0</v>
      </c>
      <c r="L5" s="46">
        <v>4.71</v>
      </c>
      <c r="M5" s="74">
        <v>0</v>
      </c>
      <c r="N5" s="73">
        <v>0</v>
      </c>
      <c r="O5" s="46">
        <v>-15</v>
      </c>
      <c r="P5" s="46">
        <v>-16</v>
      </c>
      <c r="Q5" s="46">
        <v>-50</v>
      </c>
      <c r="R5" s="46">
        <v>0</v>
      </c>
      <c r="S5" s="74">
        <v>0</v>
      </c>
      <c r="U5" s="73">
        <v>74.59</v>
      </c>
      <c r="V5" s="74">
        <v>-81</v>
      </c>
      <c r="W5">
        <v>69.88</v>
      </c>
      <c r="X5">
        <v>-15</v>
      </c>
      <c r="Y5">
        <v>0</v>
      </c>
      <c r="Z5">
        <v>4.71</v>
      </c>
      <c r="AA5">
        <v>-50</v>
      </c>
      <c r="AB5">
        <v>0</v>
      </c>
      <c r="AC5">
        <v>-16</v>
      </c>
    </row>
    <row r="6" spans="1:29">
      <c r="G6" t="s">
        <v>48</v>
      </c>
      <c r="H6" s="73">
        <v>77.709999999999994</v>
      </c>
      <c r="I6" s="46">
        <v>0</v>
      </c>
      <c r="J6" s="46">
        <v>0</v>
      </c>
      <c r="K6" s="46">
        <v>0</v>
      </c>
      <c r="L6" s="46">
        <v>4.51</v>
      </c>
      <c r="M6" s="74">
        <v>0</v>
      </c>
      <c r="N6" s="73">
        <v>0</v>
      </c>
      <c r="O6" s="46">
        <v>-35</v>
      </c>
      <c r="P6" s="46">
        <v>-52</v>
      </c>
      <c r="Q6" s="46">
        <v>-50</v>
      </c>
      <c r="R6" s="46">
        <v>0</v>
      </c>
      <c r="S6" s="74">
        <v>0</v>
      </c>
      <c r="U6" s="73">
        <v>82.22</v>
      </c>
      <c r="V6" s="74">
        <v>-137</v>
      </c>
      <c r="W6">
        <v>77.709999999999994</v>
      </c>
      <c r="X6">
        <v>-35</v>
      </c>
      <c r="Y6">
        <v>0</v>
      </c>
      <c r="Z6">
        <v>4.51</v>
      </c>
      <c r="AA6">
        <v>-50</v>
      </c>
      <c r="AB6">
        <v>0</v>
      </c>
      <c r="AC6">
        <v>-52</v>
      </c>
    </row>
    <row r="7" spans="1:29">
      <c r="G7" t="s">
        <v>49</v>
      </c>
      <c r="H7" s="73">
        <v>50.27</v>
      </c>
      <c r="I7" s="46">
        <v>0</v>
      </c>
      <c r="J7" s="46">
        <v>0</v>
      </c>
      <c r="K7" s="46">
        <v>0</v>
      </c>
      <c r="L7" s="46">
        <v>4.83</v>
      </c>
      <c r="M7" s="74">
        <v>0</v>
      </c>
      <c r="N7" s="73">
        <v>0</v>
      </c>
      <c r="O7" s="46">
        <v>-19</v>
      </c>
      <c r="P7" s="46">
        <v>-126</v>
      </c>
      <c r="Q7" s="46">
        <v>-50</v>
      </c>
      <c r="R7" s="46">
        <v>0</v>
      </c>
      <c r="S7" s="74">
        <v>0</v>
      </c>
      <c r="U7" s="73">
        <v>55.1</v>
      </c>
      <c r="V7" s="74">
        <v>-195</v>
      </c>
      <c r="W7">
        <v>50.27</v>
      </c>
      <c r="X7">
        <v>-19</v>
      </c>
      <c r="Y7">
        <v>0</v>
      </c>
      <c r="Z7">
        <v>4.83</v>
      </c>
      <c r="AA7">
        <v>-50</v>
      </c>
      <c r="AB7">
        <v>0</v>
      </c>
      <c r="AC7">
        <v>-126</v>
      </c>
    </row>
    <row r="8" spans="1:29">
      <c r="G8" t="s">
        <v>50</v>
      </c>
      <c r="H8" s="73">
        <v>72.510000000000005</v>
      </c>
      <c r="I8" s="46">
        <v>0</v>
      </c>
      <c r="J8" s="46">
        <v>0</v>
      </c>
      <c r="K8" s="46">
        <v>0</v>
      </c>
      <c r="L8" s="46">
        <v>4.83</v>
      </c>
      <c r="M8" s="74">
        <v>0</v>
      </c>
      <c r="N8" s="73">
        <v>0</v>
      </c>
      <c r="O8" s="46">
        <v>-47</v>
      </c>
      <c r="P8" s="46">
        <v>-146</v>
      </c>
      <c r="Q8" s="46">
        <v>-50</v>
      </c>
      <c r="R8" s="46">
        <v>0</v>
      </c>
      <c r="S8" s="74">
        <v>0</v>
      </c>
      <c r="U8" s="73">
        <v>77.34</v>
      </c>
      <c r="V8" s="74">
        <v>-243</v>
      </c>
      <c r="W8">
        <v>72.510000000000005</v>
      </c>
      <c r="X8">
        <v>-47</v>
      </c>
      <c r="Y8">
        <v>0</v>
      </c>
      <c r="Z8">
        <v>4.83</v>
      </c>
      <c r="AA8">
        <v>-50</v>
      </c>
      <c r="AB8">
        <v>0</v>
      </c>
      <c r="AC8">
        <v>-146</v>
      </c>
    </row>
    <row r="9" spans="1:29">
      <c r="G9" t="s">
        <v>51</v>
      </c>
      <c r="H9" s="73">
        <v>6.76</v>
      </c>
      <c r="I9" s="46">
        <v>0</v>
      </c>
      <c r="J9" s="46">
        <v>0</v>
      </c>
      <c r="K9" s="46">
        <v>0</v>
      </c>
      <c r="L9" s="46">
        <v>3.87</v>
      </c>
      <c r="M9" s="74">
        <v>0</v>
      </c>
      <c r="N9" s="73">
        <v>0</v>
      </c>
      <c r="O9" s="46">
        <v>-70</v>
      </c>
      <c r="P9" s="46">
        <v>-223</v>
      </c>
      <c r="Q9" s="46">
        <v>-50</v>
      </c>
      <c r="R9" s="46">
        <v>0</v>
      </c>
      <c r="S9" s="74">
        <v>0</v>
      </c>
      <c r="U9" s="73">
        <v>10.63</v>
      </c>
      <c r="V9" s="74">
        <v>-343</v>
      </c>
      <c r="W9">
        <v>6.76</v>
      </c>
      <c r="X9">
        <v>-70</v>
      </c>
      <c r="Y9">
        <v>0</v>
      </c>
      <c r="Z9">
        <v>3.87</v>
      </c>
      <c r="AA9">
        <v>-50</v>
      </c>
      <c r="AB9">
        <v>0</v>
      </c>
      <c r="AC9">
        <v>-223</v>
      </c>
    </row>
    <row r="10" spans="1:29">
      <c r="G10" t="s">
        <v>52</v>
      </c>
      <c r="H10" s="73">
        <v>69.599999999999994</v>
      </c>
      <c r="I10" s="46">
        <v>0</v>
      </c>
      <c r="J10" s="46">
        <v>0</v>
      </c>
      <c r="K10" s="46">
        <v>0</v>
      </c>
      <c r="L10" s="46">
        <v>3.87</v>
      </c>
      <c r="M10" s="74">
        <v>0</v>
      </c>
      <c r="N10" s="73">
        <v>0</v>
      </c>
      <c r="O10" s="46">
        <v>-70</v>
      </c>
      <c r="P10" s="46">
        <v>-243</v>
      </c>
      <c r="Q10" s="46">
        <v>-50</v>
      </c>
      <c r="R10" s="46">
        <v>0</v>
      </c>
      <c r="S10" s="74">
        <v>0</v>
      </c>
      <c r="U10" s="73">
        <v>73.47</v>
      </c>
      <c r="V10" s="74">
        <v>-363</v>
      </c>
      <c r="W10">
        <v>69.599999999999994</v>
      </c>
      <c r="X10">
        <v>-70</v>
      </c>
      <c r="Y10">
        <v>0</v>
      </c>
      <c r="Z10">
        <v>3.87</v>
      </c>
      <c r="AA10">
        <v>-50</v>
      </c>
      <c r="AB10">
        <v>0</v>
      </c>
      <c r="AC10">
        <v>-243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3.38</v>
      </c>
      <c r="M11" s="74">
        <v>0</v>
      </c>
      <c r="N11" s="73">
        <v>-1</v>
      </c>
      <c r="O11" s="46">
        <v>-25</v>
      </c>
      <c r="P11" s="46">
        <v>-97</v>
      </c>
      <c r="Q11" s="46">
        <v>-50</v>
      </c>
      <c r="R11" s="46">
        <v>0</v>
      </c>
      <c r="S11" s="74">
        <v>0</v>
      </c>
      <c r="U11" s="73">
        <v>3.38</v>
      </c>
      <c r="V11" s="74">
        <v>-173</v>
      </c>
      <c r="W11">
        <v>-1</v>
      </c>
      <c r="X11">
        <v>-25</v>
      </c>
      <c r="Y11">
        <v>0</v>
      </c>
      <c r="Z11">
        <v>3.38</v>
      </c>
      <c r="AA11">
        <v>-50</v>
      </c>
      <c r="AB11">
        <v>0</v>
      </c>
      <c r="AC11">
        <v>-97</v>
      </c>
    </row>
    <row r="12" spans="1:29">
      <c r="G12" t="s">
        <v>54</v>
      </c>
      <c r="H12" s="73">
        <v>91.83</v>
      </c>
      <c r="I12" s="46">
        <v>0</v>
      </c>
      <c r="J12" s="46">
        <v>3.87</v>
      </c>
      <c r="K12" s="46">
        <v>0</v>
      </c>
      <c r="L12" s="46">
        <v>3.19</v>
      </c>
      <c r="M12" s="74">
        <v>0</v>
      </c>
      <c r="N12" s="73">
        <v>0</v>
      </c>
      <c r="O12" s="46">
        <v>-20</v>
      </c>
      <c r="P12" s="46">
        <v>0</v>
      </c>
      <c r="Q12" s="46">
        <v>-50</v>
      </c>
      <c r="R12" s="46">
        <v>0</v>
      </c>
      <c r="S12" s="74">
        <v>0</v>
      </c>
      <c r="U12" s="73">
        <v>98.89</v>
      </c>
      <c r="V12" s="74">
        <v>-70</v>
      </c>
      <c r="W12">
        <v>91.83</v>
      </c>
      <c r="X12">
        <v>-20</v>
      </c>
      <c r="Y12">
        <v>0</v>
      </c>
      <c r="Z12">
        <v>3.19</v>
      </c>
      <c r="AA12">
        <v>-50</v>
      </c>
      <c r="AB12">
        <v>0</v>
      </c>
      <c r="AC12">
        <v>3.87</v>
      </c>
    </row>
    <row r="13" spans="1:29">
      <c r="G13" t="s">
        <v>55</v>
      </c>
      <c r="H13" s="73">
        <v>30.93</v>
      </c>
      <c r="I13" s="46">
        <v>0</v>
      </c>
      <c r="J13" s="46">
        <v>33.840000000000003</v>
      </c>
      <c r="K13" s="46">
        <v>0</v>
      </c>
      <c r="L13" s="46">
        <v>3</v>
      </c>
      <c r="M13" s="74">
        <v>0</v>
      </c>
      <c r="N13" s="73">
        <v>0</v>
      </c>
      <c r="O13" s="46">
        <v>0</v>
      </c>
      <c r="P13" s="46">
        <v>0</v>
      </c>
      <c r="Q13" s="46">
        <v>-50</v>
      </c>
      <c r="R13" s="46">
        <v>0</v>
      </c>
      <c r="S13" s="74">
        <v>0</v>
      </c>
      <c r="U13" s="73">
        <v>67.77</v>
      </c>
      <c r="V13" s="74">
        <v>-50</v>
      </c>
      <c r="W13">
        <v>30.93</v>
      </c>
      <c r="X13">
        <v>0</v>
      </c>
      <c r="Y13">
        <v>0</v>
      </c>
      <c r="Z13">
        <v>3</v>
      </c>
      <c r="AA13">
        <v>-50</v>
      </c>
      <c r="AB13">
        <v>0</v>
      </c>
      <c r="AC13">
        <v>33.840000000000003</v>
      </c>
    </row>
    <row r="14" spans="1:29">
      <c r="G14" t="s">
        <v>56</v>
      </c>
      <c r="H14" s="73">
        <v>72.510000000000005</v>
      </c>
      <c r="I14" s="46">
        <v>0</v>
      </c>
      <c r="J14" s="46">
        <v>29</v>
      </c>
      <c r="K14" s="46">
        <v>0</v>
      </c>
      <c r="L14" s="46">
        <v>2.8</v>
      </c>
      <c r="M14" s="74">
        <v>0</v>
      </c>
      <c r="N14" s="73">
        <v>0</v>
      </c>
      <c r="O14" s="46">
        <v>0</v>
      </c>
      <c r="P14" s="46">
        <v>0</v>
      </c>
      <c r="Q14" s="46">
        <v>-50</v>
      </c>
      <c r="R14" s="46">
        <v>0</v>
      </c>
      <c r="S14" s="74">
        <v>0</v>
      </c>
      <c r="U14" s="73">
        <v>104.31</v>
      </c>
      <c r="V14" s="74">
        <v>-51</v>
      </c>
      <c r="W14">
        <v>72.510000000000005</v>
      </c>
      <c r="X14">
        <v>0</v>
      </c>
      <c r="Y14">
        <v>-1</v>
      </c>
      <c r="Z14">
        <v>2.8</v>
      </c>
      <c r="AA14">
        <v>-50</v>
      </c>
      <c r="AB14">
        <v>0</v>
      </c>
      <c r="AC14">
        <v>29</v>
      </c>
    </row>
    <row r="15" spans="1:29">
      <c r="G15" t="s">
        <v>57</v>
      </c>
      <c r="H15" s="73">
        <v>60.9</v>
      </c>
      <c r="I15" s="46">
        <v>0</v>
      </c>
      <c r="J15" s="46">
        <v>29</v>
      </c>
      <c r="K15" s="46">
        <v>0</v>
      </c>
      <c r="L15" s="46">
        <v>2.61</v>
      </c>
      <c r="M15" s="74">
        <v>0</v>
      </c>
      <c r="N15" s="73">
        <v>0</v>
      </c>
      <c r="O15" s="46">
        <v>0</v>
      </c>
      <c r="P15" s="46">
        <v>0</v>
      </c>
      <c r="Q15" s="46">
        <v>-50</v>
      </c>
      <c r="R15" s="46">
        <v>0</v>
      </c>
      <c r="S15" s="74">
        <v>0</v>
      </c>
      <c r="U15" s="73">
        <v>92.51</v>
      </c>
      <c r="V15" s="74">
        <v>-51</v>
      </c>
      <c r="W15">
        <v>60.9</v>
      </c>
      <c r="X15">
        <v>0</v>
      </c>
      <c r="Y15">
        <v>-1</v>
      </c>
      <c r="Z15">
        <v>2.61</v>
      </c>
      <c r="AA15">
        <v>-50</v>
      </c>
      <c r="AB15">
        <v>0</v>
      </c>
      <c r="AC15">
        <v>29</v>
      </c>
    </row>
    <row r="16" spans="1:29">
      <c r="G16" t="s">
        <v>58</v>
      </c>
      <c r="H16" s="73">
        <v>41.57</v>
      </c>
      <c r="I16" s="46">
        <v>0</v>
      </c>
      <c r="J16" s="46">
        <v>29</v>
      </c>
      <c r="K16" s="46">
        <v>0</v>
      </c>
      <c r="L16" s="46">
        <v>2.42</v>
      </c>
      <c r="M16" s="74">
        <v>0</v>
      </c>
      <c r="N16" s="73">
        <v>0</v>
      </c>
      <c r="O16" s="46">
        <v>0</v>
      </c>
      <c r="P16" s="46">
        <v>0</v>
      </c>
      <c r="Q16" s="46">
        <v>-50</v>
      </c>
      <c r="R16" s="46">
        <v>0</v>
      </c>
      <c r="S16" s="74">
        <v>0</v>
      </c>
      <c r="U16" s="73">
        <v>72.989999999999995</v>
      </c>
      <c r="V16" s="74">
        <v>-51</v>
      </c>
      <c r="W16">
        <v>41.57</v>
      </c>
      <c r="X16">
        <v>0</v>
      </c>
      <c r="Y16">
        <v>-1</v>
      </c>
      <c r="Z16">
        <v>2.42</v>
      </c>
      <c r="AA16">
        <v>-50</v>
      </c>
      <c r="AB16">
        <v>0</v>
      </c>
      <c r="AC16">
        <v>29</v>
      </c>
    </row>
    <row r="17" spans="7:29">
      <c r="G17" t="s">
        <v>59</v>
      </c>
      <c r="H17" s="73">
        <v>75.41</v>
      </c>
      <c r="I17" s="46">
        <v>0</v>
      </c>
      <c r="J17" s="46">
        <v>34.799999999999997</v>
      </c>
      <c r="K17" s="46">
        <v>0</v>
      </c>
      <c r="L17" s="46">
        <v>2.2200000000000002</v>
      </c>
      <c r="M17" s="74">
        <v>0</v>
      </c>
      <c r="N17" s="73">
        <v>0</v>
      </c>
      <c r="O17" s="46">
        <v>0</v>
      </c>
      <c r="P17" s="46">
        <v>0</v>
      </c>
      <c r="Q17" s="46">
        <v>-50</v>
      </c>
      <c r="R17" s="46">
        <v>0</v>
      </c>
      <c r="S17" s="74">
        <v>0</v>
      </c>
      <c r="U17" s="73">
        <v>112.43</v>
      </c>
      <c r="V17" s="74">
        <v>-51</v>
      </c>
      <c r="W17">
        <v>75.41</v>
      </c>
      <c r="X17">
        <v>0</v>
      </c>
      <c r="Y17">
        <v>-1</v>
      </c>
      <c r="Z17">
        <v>2.2200000000000002</v>
      </c>
      <c r="AA17">
        <v>-50</v>
      </c>
      <c r="AB17">
        <v>0</v>
      </c>
      <c r="AC17">
        <v>34.799999999999997</v>
      </c>
    </row>
    <row r="18" spans="7:29">
      <c r="G18" t="s">
        <v>60</v>
      </c>
      <c r="H18" s="73">
        <v>54.14</v>
      </c>
      <c r="I18" s="46">
        <v>0</v>
      </c>
      <c r="J18" s="46">
        <v>36.729999999999997</v>
      </c>
      <c r="K18" s="46">
        <v>0</v>
      </c>
      <c r="L18" s="46">
        <v>2.0299999999999998</v>
      </c>
      <c r="M18" s="74">
        <v>0</v>
      </c>
      <c r="N18" s="73">
        <v>0</v>
      </c>
      <c r="O18" s="46">
        <v>0</v>
      </c>
      <c r="P18" s="46">
        <v>0</v>
      </c>
      <c r="Q18" s="46">
        <v>-50</v>
      </c>
      <c r="R18" s="46">
        <v>0</v>
      </c>
      <c r="S18" s="74">
        <v>0</v>
      </c>
      <c r="U18" s="73">
        <v>92.9</v>
      </c>
      <c r="V18" s="74">
        <v>-51</v>
      </c>
      <c r="W18">
        <v>54.14</v>
      </c>
      <c r="X18">
        <v>0</v>
      </c>
      <c r="Y18">
        <v>-1</v>
      </c>
      <c r="Z18">
        <v>2.0299999999999998</v>
      </c>
      <c r="AA18">
        <v>-50</v>
      </c>
      <c r="AB18">
        <v>0</v>
      </c>
      <c r="AC18">
        <v>36.729999999999997</v>
      </c>
    </row>
    <row r="19" spans="7:29">
      <c r="G19" t="s">
        <v>61</v>
      </c>
      <c r="H19" s="73">
        <v>26.1</v>
      </c>
      <c r="I19" s="46">
        <v>0</v>
      </c>
      <c r="J19" s="46">
        <v>32.869999999999997</v>
      </c>
      <c r="K19" s="46">
        <v>0</v>
      </c>
      <c r="L19" s="46">
        <v>2.2200000000000002</v>
      </c>
      <c r="M19" s="74">
        <v>0</v>
      </c>
      <c r="N19" s="73">
        <v>0</v>
      </c>
      <c r="O19" s="46">
        <v>0</v>
      </c>
      <c r="P19" s="46">
        <v>0</v>
      </c>
      <c r="Q19" s="46">
        <v>-50</v>
      </c>
      <c r="R19" s="46">
        <v>0</v>
      </c>
      <c r="S19" s="74">
        <v>0</v>
      </c>
      <c r="U19" s="73">
        <v>61.19</v>
      </c>
      <c r="V19" s="74">
        <v>-51</v>
      </c>
      <c r="W19">
        <v>26.1</v>
      </c>
      <c r="X19">
        <v>0</v>
      </c>
      <c r="Y19">
        <v>-1</v>
      </c>
      <c r="Z19">
        <v>2.2200000000000002</v>
      </c>
      <c r="AA19">
        <v>-50</v>
      </c>
      <c r="AB19">
        <v>0</v>
      </c>
      <c r="AC19">
        <v>32.869999999999997</v>
      </c>
    </row>
    <row r="20" spans="7:29">
      <c r="G20" t="s">
        <v>62</v>
      </c>
      <c r="H20" s="73">
        <v>0</v>
      </c>
      <c r="I20" s="46">
        <v>0</v>
      </c>
      <c r="J20" s="46">
        <v>45.43</v>
      </c>
      <c r="K20" s="46">
        <v>0</v>
      </c>
      <c r="L20" s="46">
        <v>2.42</v>
      </c>
      <c r="M20" s="74">
        <v>0</v>
      </c>
      <c r="N20" s="73">
        <v>0</v>
      </c>
      <c r="O20" s="46">
        <v>0</v>
      </c>
      <c r="P20" s="46">
        <v>0</v>
      </c>
      <c r="Q20" s="46">
        <v>-50</v>
      </c>
      <c r="R20" s="46">
        <v>0</v>
      </c>
      <c r="S20" s="74">
        <v>0</v>
      </c>
      <c r="U20" s="73">
        <v>47.85</v>
      </c>
      <c r="V20" s="74">
        <v>-51</v>
      </c>
      <c r="W20">
        <v>0</v>
      </c>
      <c r="X20">
        <v>0</v>
      </c>
      <c r="Y20">
        <v>-1</v>
      </c>
      <c r="Z20">
        <v>2.42</v>
      </c>
      <c r="AA20">
        <v>-50</v>
      </c>
      <c r="AB20">
        <v>0</v>
      </c>
      <c r="AC20">
        <v>45.43</v>
      </c>
    </row>
    <row r="21" spans="7:29">
      <c r="G21" t="s">
        <v>63</v>
      </c>
      <c r="H21" s="73">
        <v>10.63</v>
      </c>
      <c r="I21" s="46">
        <v>0</v>
      </c>
      <c r="J21" s="46">
        <v>48.34</v>
      </c>
      <c r="K21" s="46">
        <v>0</v>
      </c>
      <c r="L21" s="46">
        <v>2.61</v>
      </c>
      <c r="M21" s="74">
        <v>0</v>
      </c>
      <c r="N21" s="73">
        <v>0</v>
      </c>
      <c r="O21" s="46">
        <v>0</v>
      </c>
      <c r="P21" s="46">
        <v>0</v>
      </c>
      <c r="Q21" s="46">
        <v>-50</v>
      </c>
      <c r="R21" s="46">
        <v>0</v>
      </c>
      <c r="S21" s="74">
        <v>0</v>
      </c>
      <c r="U21" s="73">
        <v>61.58</v>
      </c>
      <c r="V21" s="74">
        <v>-51</v>
      </c>
      <c r="W21">
        <v>10.63</v>
      </c>
      <c r="X21">
        <v>0</v>
      </c>
      <c r="Y21">
        <v>-1</v>
      </c>
      <c r="Z21">
        <v>2.61</v>
      </c>
      <c r="AA21">
        <v>-50</v>
      </c>
      <c r="AB21">
        <v>0</v>
      </c>
      <c r="AC21">
        <v>48.34</v>
      </c>
    </row>
    <row r="22" spans="7:29">
      <c r="G22" t="s">
        <v>64</v>
      </c>
      <c r="H22" s="73">
        <v>73.47</v>
      </c>
      <c r="I22" s="46">
        <v>0</v>
      </c>
      <c r="J22" s="46">
        <v>52.2</v>
      </c>
      <c r="K22" s="46">
        <v>0</v>
      </c>
      <c r="L22" s="46">
        <v>2.61</v>
      </c>
      <c r="M22" s="74">
        <v>0</v>
      </c>
      <c r="N22" s="73">
        <v>0</v>
      </c>
      <c r="O22" s="46">
        <v>0</v>
      </c>
      <c r="P22" s="46">
        <v>0</v>
      </c>
      <c r="Q22" s="46">
        <v>-50</v>
      </c>
      <c r="R22" s="46">
        <v>0</v>
      </c>
      <c r="S22" s="74">
        <v>0</v>
      </c>
      <c r="U22" s="73">
        <v>128.28</v>
      </c>
      <c r="V22" s="74">
        <v>-51</v>
      </c>
      <c r="W22">
        <v>73.47</v>
      </c>
      <c r="X22">
        <v>0</v>
      </c>
      <c r="Y22">
        <v>-1</v>
      </c>
      <c r="Z22">
        <v>2.61</v>
      </c>
      <c r="AA22">
        <v>-50</v>
      </c>
      <c r="AB22">
        <v>0</v>
      </c>
      <c r="AC22">
        <v>52.2</v>
      </c>
    </row>
    <row r="23" spans="7:29">
      <c r="G23" t="s">
        <v>65</v>
      </c>
      <c r="H23" s="73">
        <v>87</v>
      </c>
      <c r="I23" s="46">
        <v>0</v>
      </c>
      <c r="J23" s="46">
        <v>49.3</v>
      </c>
      <c r="K23" s="46">
        <v>0</v>
      </c>
      <c r="L23" s="46">
        <v>2.61</v>
      </c>
      <c r="M23" s="74">
        <v>0</v>
      </c>
      <c r="N23" s="73">
        <v>0</v>
      </c>
      <c r="O23" s="46">
        <v>0</v>
      </c>
      <c r="P23" s="46">
        <v>0</v>
      </c>
      <c r="Q23" s="46">
        <v>-50</v>
      </c>
      <c r="R23" s="46">
        <v>0</v>
      </c>
      <c r="S23" s="74">
        <v>0</v>
      </c>
      <c r="U23" s="73">
        <v>138.91</v>
      </c>
      <c r="V23" s="74">
        <v>-53</v>
      </c>
      <c r="W23">
        <v>87</v>
      </c>
      <c r="X23">
        <v>0</v>
      </c>
      <c r="Y23">
        <v>-3</v>
      </c>
      <c r="Z23">
        <v>2.61</v>
      </c>
      <c r="AA23">
        <v>-50</v>
      </c>
      <c r="AB23">
        <v>0</v>
      </c>
      <c r="AC23">
        <v>49.3</v>
      </c>
    </row>
    <row r="24" spans="7:29">
      <c r="G24" t="s">
        <v>66</v>
      </c>
      <c r="H24" s="73">
        <v>115.04</v>
      </c>
      <c r="I24" s="46">
        <v>0</v>
      </c>
      <c r="J24" s="46">
        <v>49.3</v>
      </c>
      <c r="K24" s="46">
        <v>0</v>
      </c>
      <c r="L24" s="46">
        <v>2.61</v>
      </c>
      <c r="M24" s="74">
        <v>0</v>
      </c>
      <c r="N24" s="73">
        <v>0</v>
      </c>
      <c r="O24" s="46">
        <v>0</v>
      </c>
      <c r="P24" s="46">
        <v>0</v>
      </c>
      <c r="Q24" s="46">
        <v>-50</v>
      </c>
      <c r="R24" s="46">
        <v>0</v>
      </c>
      <c r="S24" s="74">
        <v>0</v>
      </c>
      <c r="U24" s="73">
        <v>166.95</v>
      </c>
      <c r="V24" s="74">
        <v>-53</v>
      </c>
      <c r="W24">
        <v>115.04</v>
      </c>
      <c r="X24">
        <v>0</v>
      </c>
      <c r="Y24">
        <v>-3</v>
      </c>
      <c r="Z24">
        <v>2.61</v>
      </c>
      <c r="AA24">
        <v>-50</v>
      </c>
      <c r="AB24">
        <v>0</v>
      </c>
      <c r="AC24">
        <v>49.3</v>
      </c>
    </row>
    <row r="25" spans="7:29">
      <c r="G25" t="s">
        <v>67</v>
      </c>
      <c r="H25" s="73">
        <v>77.33</v>
      </c>
      <c r="I25" s="46">
        <v>0</v>
      </c>
      <c r="J25" s="46">
        <v>65.739999999999995</v>
      </c>
      <c r="K25" s="46">
        <v>0</v>
      </c>
      <c r="L25" s="46">
        <v>2.61</v>
      </c>
      <c r="M25" s="74">
        <v>0.1</v>
      </c>
      <c r="N25" s="73">
        <v>0</v>
      </c>
      <c r="O25" s="46">
        <v>0</v>
      </c>
      <c r="P25" s="46">
        <v>0</v>
      </c>
      <c r="Q25" s="46">
        <v>-50</v>
      </c>
      <c r="R25" s="46">
        <v>0</v>
      </c>
      <c r="S25" s="74">
        <v>0</v>
      </c>
      <c r="U25" s="73">
        <v>145.78</v>
      </c>
      <c r="V25" s="74">
        <v>-53</v>
      </c>
      <c r="W25">
        <v>77.33</v>
      </c>
      <c r="X25">
        <v>0</v>
      </c>
      <c r="Y25">
        <v>-3</v>
      </c>
      <c r="Z25">
        <v>2.61</v>
      </c>
      <c r="AA25">
        <v>-50</v>
      </c>
      <c r="AB25">
        <v>0.1</v>
      </c>
      <c r="AC25">
        <v>65.739999999999995</v>
      </c>
    </row>
    <row r="26" spans="7:29">
      <c r="G26" t="s">
        <v>68</v>
      </c>
      <c r="H26" s="73">
        <v>51.24</v>
      </c>
      <c r="I26" s="46">
        <v>0</v>
      </c>
      <c r="J26" s="46">
        <v>61.86</v>
      </c>
      <c r="K26" s="46">
        <v>0</v>
      </c>
      <c r="L26" s="46">
        <v>2.61</v>
      </c>
      <c r="M26" s="74">
        <v>0.1</v>
      </c>
      <c r="N26" s="73">
        <v>0</v>
      </c>
      <c r="O26" s="46">
        <v>0</v>
      </c>
      <c r="P26" s="46">
        <v>0</v>
      </c>
      <c r="Q26" s="46">
        <v>-50</v>
      </c>
      <c r="R26" s="46">
        <v>0</v>
      </c>
      <c r="S26" s="74">
        <v>0</v>
      </c>
      <c r="U26" s="73">
        <v>115.81</v>
      </c>
      <c r="V26" s="74">
        <v>-53</v>
      </c>
      <c r="W26">
        <v>51.24</v>
      </c>
      <c r="X26">
        <v>0</v>
      </c>
      <c r="Y26">
        <v>-3</v>
      </c>
      <c r="Z26">
        <v>2.61</v>
      </c>
      <c r="AA26">
        <v>-50</v>
      </c>
      <c r="AB26">
        <v>0.1</v>
      </c>
      <c r="AC26">
        <v>61.86</v>
      </c>
    </row>
    <row r="27" spans="7:29">
      <c r="G27" t="s">
        <v>69</v>
      </c>
      <c r="H27" s="73">
        <v>25.13</v>
      </c>
      <c r="I27" s="46">
        <v>0</v>
      </c>
      <c r="J27" s="46">
        <v>69.61</v>
      </c>
      <c r="K27" s="46">
        <v>0</v>
      </c>
      <c r="L27" s="46">
        <v>2.61</v>
      </c>
      <c r="M27" s="74">
        <v>0</v>
      </c>
      <c r="N27" s="73">
        <v>0</v>
      </c>
      <c r="O27" s="46">
        <v>0</v>
      </c>
      <c r="P27" s="46">
        <v>0</v>
      </c>
      <c r="Q27" s="46">
        <v>-60</v>
      </c>
      <c r="R27" s="46">
        <v>0</v>
      </c>
      <c r="S27" s="74">
        <v>0</v>
      </c>
      <c r="U27" s="73">
        <v>97.35</v>
      </c>
      <c r="V27" s="74">
        <v>-62</v>
      </c>
      <c r="W27">
        <v>25.13</v>
      </c>
      <c r="X27">
        <v>0</v>
      </c>
      <c r="Y27">
        <v>-2</v>
      </c>
      <c r="Z27">
        <v>2.61</v>
      </c>
      <c r="AA27">
        <v>-60</v>
      </c>
      <c r="AB27">
        <v>0</v>
      </c>
      <c r="AC27">
        <v>69.61</v>
      </c>
    </row>
    <row r="28" spans="7:29">
      <c r="G28" t="s">
        <v>70</v>
      </c>
      <c r="H28" s="73">
        <v>37.700000000000003</v>
      </c>
      <c r="I28" s="46">
        <v>0</v>
      </c>
      <c r="J28" s="46">
        <v>58.97</v>
      </c>
      <c r="K28" s="46">
        <v>0</v>
      </c>
      <c r="L28" s="46">
        <v>2.61</v>
      </c>
      <c r="M28" s="74">
        <v>0</v>
      </c>
      <c r="N28" s="73">
        <v>0</v>
      </c>
      <c r="O28" s="46">
        <v>0</v>
      </c>
      <c r="P28" s="46">
        <v>0</v>
      </c>
      <c r="Q28" s="46">
        <v>-60</v>
      </c>
      <c r="R28" s="46">
        <v>0</v>
      </c>
      <c r="S28" s="74">
        <v>0</v>
      </c>
      <c r="U28" s="73">
        <v>99.28</v>
      </c>
      <c r="V28" s="74">
        <v>-62</v>
      </c>
      <c r="W28">
        <v>37.700000000000003</v>
      </c>
      <c r="X28">
        <v>0</v>
      </c>
      <c r="Y28">
        <v>-2</v>
      </c>
      <c r="Z28">
        <v>2.61</v>
      </c>
      <c r="AA28">
        <v>-60</v>
      </c>
      <c r="AB28">
        <v>0</v>
      </c>
      <c r="AC28">
        <v>58.97</v>
      </c>
    </row>
    <row r="29" spans="7:29">
      <c r="G29" t="s">
        <v>71</v>
      </c>
      <c r="H29" s="73">
        <v>0</v>
      </c>
      <c r="I29" s="46">
        <v>0</v>
      </c>
      <c r="J29" s="46">
        <v>50.27</v>
      </c>
      <c r="K29" s="46">
        <v>0</v>
      </c>
      <c r="L29" s="46">
        <v>2.61</v>
      </c>
      <c r="M29" s="74">
        <v>0</v>
      </c>
      <c r="N29" s="73">
        <v>-46</v>
      </c>
      <c r="O29" s="46">
        <v>0</v>
      </c>
      <c r="P29" s="46">
        <v>0</v>
      </c>
      <c r="Q29" s="46">
        <v>-60</v>
      </c>
      <c r="R29" s="46">
        <v>0</v>
      </c>
      <c r="S29" s="74">
        <v>0</v>
      </c>
      <c r="U29" s="73">
        <v>52.88</v>
      </c>
      <c r="V29" s="74">
        <v>-109</v>
      </c>
      <c r="W29">
        <v>-46</v>
      </c>
      <c r="X29">
        <v>0</v>
      </c>
      <c r="Y29">
        <v>-3</v>
      </c>
      <c r="Z29">
        <v>2.61</v>
      </c>
      <c r="AA29">
        <v>-60</v>
      </c>
      <c r="AB29">
        <v>0</v>
      </c>
      <c r="AC29">
        <v>50.27</v>
      </c>
    </row>
    <row r="30" spans="7:29">
      <c r="G30" t="s">
        <v>72</v>
      </c>
      <c r="H30" s="73">
        <v>0</v>
      </c>
      <c r="I30" s="46">
        <v>0</v>
      </c>
      <c r="J30" s="46">
        <v>66.7</v>
      </c>
      <c r="K30" s="46">
        <v>0</v>
      </c>
      <c r="L30" s="46">
        <v>2.61</v>
      </c>
      <c r="M30" s="74">
        <v>0</v>
      </c>
      <c r="N30" s="73">
        <v>-36</v>
      </c>
      <c r="O30" s="46">
        <v>-10</v>
      </c>
      <c r="P30" s="46">
        <v>0</v>
      </c>
      <c r="Q30" s="46">
        <v>-60</v>
      </c>
      <c r="R30" s="46">
        <v>0</v>
      </c>
      <c r="S30" s="74">
        <v>0</v>
      </c>
      <c r="U30" s="73">
        <v>69.31</v>
      </c>
      <c r="V30" s="74">
        <v>-109</v>
      </c>
      <c r="W30">
        <v>-36</v>
      </c>
      <c r="X30">
        <v>-10</v>
      </c>
      <c r="Y30">
        <v>-3</v>
      </c>
      <c r="Z30">
        <v>2.61</v>
      </c>
      <c r="AA30">
        <v>-60</v>
      </c>
      <c r="AB30">
        <v>0</v>
      </c>
      <c r="AC30">
        <v>66.7</v>
      </c>
    </row>
    <row r="31" spans="7:29">
      <c r="G31" t="s">
        <v>73</v>
      </c>
      <c r="H31" s="73">
        <v>0</v>
      </c>
      <c r="I31" s="46">
        <v>0</v>
      </c>
      <c r="J31" s="46">
        <v>24.16</v>
      </c>
      <c r="K31" s="46">
        <v>0</v>
      </c>
      <c r="L31" s="46">
        <v>2.61</v>
      </c>
      <c r="M31" s="74">
        <v>0.1</v>
      </c>
      <c r="N31" s="73">
        <v>-50</v>
      </c>
      <c r="O31" s="46">
        <v>0</v>
      </c>
      <c r="P31" s="46">
        <v>0</v>
      </c>
      <c r="Q31" s="46">
        <v>-50</v>
      </c>
      <c r="R31" s="46">
        <v>0</v>
      </c>
      <c r="S31" s="74">
        <v>0</v>
      </c>
      <c r="U31" s="73">
        <v>26.87</v>
      </c>
      <c r="V31" s="74">
        <v>-103</v>
      </c>
      <c r="W31">
        <v>-50</v>
      </c>
      <c r="X31">
        <v>0</v>
      </c>
      <c r="Y31">
        <v>-3</v>
      </c>
      <c r="Z31">
        <v>2.61</v>
      </c>
      <c r="AA31">
        <v>-50</v>
      </c>
      <c r="AB31">
        <v>0.1</v>
      </c>
      <c r="AC31">
        <v>24.16</v>
      </c>
    </row>
    <row r="32" spans="7:29">
      <c r="G32" t="s">
        <v>74</v>
      </c>
      <c r="H32" s="73">
        <v>0</v>
      </c>
      <c r="I32" s="46">
        <v>0</v>
      </c>
      <c r="J32" s="46">
        <v>43.5</v>
      </c>
      <c r="K32" s="46">
        <v>0</v>
      </c>
      <c r="L32" s="46">
        <v>2.61</v>
      </c>
      <c r="M32" s="74">
        <v>0.1</v>
      </c>
      <c r="N32" s="73">
        <v>-44</v>
      </c>
      <c r="O32" s="46">
        <v>0</v>
      </c>
      <c r="P32" s="46">
        <v>0</v>
      </c>
      <c r="Q32" s="46">
        <v>-40</v>
      </c>
      <c r="R32" s="46">
        <v>0</v>
      </c>
      <c r="S32" s="74">
        <v>0</v>
      </c>
      <c r="U32" s="73">
        <v>46.21</v>
      </c>
      <c r="V32" s="74">
        <v>-87</v>
      </c>
      <c r="W32">
        <v>-44</v>
      </c>
      <c r="X32">
        <v>0</v>
      </c>
      <c r="Y32">
        <v>-3</v>
      </c>
      <c r="Z32">
        <v>2.61</v>
      </c>
      <c r="AA32">
        <v>-40</v>
      </c>
      <c r="AB32">
        <v>0.1</v>
      </c>
      <c r="AC32">
        <v>43.5</v>
      </c>
    </row>
    <row r="33" spans="7:29">
      <c r="G33" t="s">
        <v>75</v>
      </c>
      <c r="H33" s="73">
        <v>0</v>
      </c>
      <c r="I33" s="46">
        <v>9.67</v>
      </c>
      <c r="J33" s="46">
        <v>26.1</v>
      </c>
      <c r="K33" s="46">
        <v>0</v>
      </c>
      <c r="L33" s="46">
        <v>2.61</v>
      </c>
      <c r="M33" s="74">
        <v>0</v>
      </c>
      <c r="N33" s="73">
        <v>-100</v>
      </c>
      <c r="O33" s="46">
        <v>0</v>
      </c>
      <c r="P33" s="46">
        <v>0</v>
      </c>
      <c r="Q33" s="46">
        <v>-37</v>
      </c>
      <c r="R33" s="46">
        <v>0</v>
      </c>
      <c r="S33" s="74">
        <v>0</v>
      </c>
      <c r="U33" s="73">
        <v>38.380000000000003</v>
      </c>
      <c r="V33" s="74">
        <v>-140</v>
      </c>
      <c r="W33">
        <v>-100</v>
      </c>
      <c r="X33">
        <v>9.67</v>
      </c>
      <c r="Y33">
        <v>-3</v>
      </c>
      <c r="Z33">
        <v>2.61</v>
      </c>
      <c r="AA33">
        <v>-37</v>
      </c>
      <c r="AB33">
        <v>0</v>
      </c>
      <c r="AC33">
        <v>26.1</v>
      </c>
    </row>
    <row r="34" spans="7:29">
      <c r="G34" t="s">
        <v>76</v>
      </c>
      <c r="H34" s="73">
        <v>0</v>
      </c>
      <c r="I34" s="46">
        <v>14.5</v>
      </c>
      <c r="J34" s="46">
        <v>9.67</v>
      </c>
      <c r="K34" s="46">
        <v>0</v>
      </c>
      <c r="L34" s="46">
        <v>1.93</v>
      </c>
      <c r="M34" s="74">
        <v>0</v>
      </c>
      <c r="N34" s="73">
        <v>-78</v>
      </c>
      <c r="O34" s="46">
        <v>0</v>
      </c>
      <c r="P34" s="46">
        <v>0</v>
      </c>
      <c r="Q34" s="46">
        <v>-26</v>
      </c>
      <c r="R34" s="46">
        <v>0</v>
      </c>
      <c r="S34" s="74">
        <v>0</v>
      </c>
      <c r="U34" s="73">
        <v>26.1</v>
      </c>
      <c r="V34" s="74">
        <v>-107</v>
      </c>
      <c r="W34">
        <v>-78</v>
      </c>
      <c r="X34">
        <v>14.5</v>
      </c>
      <c r="Y34">
        <v>-3</v>
      </c>
      <c r="Z34">
        <v>1.93</v>
      </c>
      <c r="AA34">
        <v>-26</v>
      </c>
      <c r="AB34">
        <v>0</v>
      </c>
      <c r="AC34">
        <v>9.67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1.35</v>
      </c>
      <c r="M35" s="74">
        <v>0</v>
      </c>
      <c r="N35" s="73">
        <v>-117</v>
      </c>
      <c r="O35" s="46">
        <v>-9</v>
      </c>
      <c r="P35" s="46">
        <v>-13</v>
      </c>
      <c r="Q35" s="46">
        <v>0</v>
      </c>
      <c r="R35" s="46">
        <v>0</v>
      </c>
      <c r="S35" s="74">
        <v>0</v>
      </c>
      <c r="U35" s="73">
        <v>1.35</v>
      </c>
      <c r="V35" s="74">
        <v>-142</v>
      </c>
      <c r="W35">
        <v>-117</v>
      </c>
      <c r="X35">
        <v>-9</v>
      </c>
      <c r="Y35">
        <v>-3</v>
      </c>
      <c r="Z35">
        <v>1.35</v>
      </c>
      <c r="AA35">
        <v>0</v>
      </c>
      <c r="AB35">
        <v>0</v>
      </c>
      <c r="AC35">
        <v>-13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2.9</v>
      </c>
      <c r="M36" s="74">
        <v>0</v>
      </c>
      <c r="N36" s="73">
        <v>-116</v>
      </c>
      <c r="O36" s="46">
        <v>-33</v>
      </c>
      <c r="P36" s="46">
        <v>-19</v>
      </c>
      <c r="Q36" s="46">
        <v>0</v>
      </c>
      <c r="R36" s="46">
        <v>0</v>
      </c>
      <c r="S36" s="74">
        <v>0</v>
      </c>
      <c r="U36" s="73">
        <v>2.9</v>
      </c>
      <c r="V36" s="74">
        <v>-171</v>
      </c>
      <c r="W36">
        <v>-116</v>
      </c>
      <c r="X36">
        <v>-33</v>
      </c>
      <c r="Y36">
        <v>-3</v>
      </c>
      <c r="Z36">
        <v>2.9</v>
      </c>
      <c r="AA36">
        <v>0</v>
      </c>
      <c r="AB36">
        <v>0</v>
      </c>
      <c r="AC36">
        <v>-19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5.8</v>
      </c>
      <c r="M37" s="74">
        <v>0</v>
      </c>
      <c r="N37" s="73">
        <v>0</v>
      </c>
      <c r="O37" s="46">
        <v>-29</v>
      </c>
      <c r="P37" s="46">
        <v>-31</v>
      </c>
      <c r="Q37" s="46">
        <v>0</v>
      </c>
      <c r="R37" s="46">
        <v>0</v>
      </c>
      <c r="S37" s="74">
        <v>0</v>
      </c>
      <c r="U37" s="73">
        <v>5.8</v>
      </c>
      <c r="V37" s="74">
        <v>-63</v>
      </c>
      <c r="W37">
        <v>0</v>
      </c>
      <c r="X37">
        <v>-29</v>
      </c>
      <c r="Y37">
        <v>-3</v>
      </c>
      <c r="Z37">
        <v>5.8</v>
      </c>
      <c r="AA37">
        <v>0</v>
      </c>
      <c r="AB37">
        <v>0</v>
      </c>
      <c r="AC37">
        <v>-31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6.57</v>
      </c>
      <c r="M38" s="74">
        <v>0</v>
      </c>
      <c r="N38" s="73">
        <v>0</v>
      </c>
      <c r="O38" s="46">
        <v>-15</v>
      </c>
      <c r="P38" s="46">
        <v>-21</v>
      </c>
      <c r="Q38" s="46">
        <v>0</v>
      </c>
      <c r="R38" s="46">
        <v>0</v>
      </c>
      <c r="S38" s="74">
        <v>0</v>
      </c>
      <c r="U38" s="73">
        <v>6.57</v>
      </c>
      <c r="V38" s="74">
        <v>-39</v>
      </c>
      <c r="W38">
        <v>0</v>
      </c>
      <c r="X38">
        <v>-15</v>
      </c>
      <c r="Y38">
        <v>-3</v>
      </c>
      <c r="Z38">
        <v>6.57</v>
      </c>
      <c r="AA38">
        <v>0</v>
      </c>
      <c r="AB38">
        <v>0</v>
      </c>
      <c r="AC38">
        <v>-21</v>
      </c>
    </row>
    <row r="39" spans="7:29">
      <c r="G39" t="s">
        <v>81</v>
      </c>
      <c r="H39" s="73">
        <v>43.51</v>
      </c>
      <c r="I39" s="46">
        <v>0</v>
      </c>
      <c r="J39" s="46">
        <v>0</v>
      </c>
      <c r="K39" s="46">
        <v>0</v>
      </c>
      <c r="L39" s="46">
        <v>7.15</v>
      </c>
      <c r="M39" s="74">
        <v>0</v>
      </c>
      <c r="N39" s="73">
        <v>0</v>
      </c>
      <c r="O39" s="46">
        <v>-25</v>
      </c>
      <c r="P39" s="46">
        <v>-5</v>
      </c>
      <c r="Q39" s="46">
        <v>0</v>
      </c>
      <c r="R39" s="46">
        <v>0</v>
      </c>
      <c r="S39" s="74">
        <v>0</v>
      </c>
      <c r="U39" s="73">
        <v>50.66</v>
      </c>
      <c r="V39" s="74">
        <v>-33</v>
      </c>
      <c r="W39">
        <v>43.51</v>
      </c>
      <c r="X39">
        <v>-25</v>
      </c>
      <c r="Y39">
        <v>-3</v>
      </c>
      <c r="Z39">
        <v>7.15</v>
      </c>
      <c r="AA39">
        <v>0</v>
      </c>
      <c r="AB39">
        <v>0</v>
      </c>
      <c r="AC39">
        <v>-5</v>
      </c>
    </row>
    <row r="40" spans="7:29">
      <c r="G40" t="s">
        <v>82</v>
      </c>
      <c r="H40" s="73">
        <v>49.3</v>
      </c>
      <c r="I40" s="46">
        <v>0</v>
      </c>
      <c r="J40" s="46">
        <v>29.97</v>
      </c>
      <c r="K40" s="46">
        <v>0</v>
      </c>
      <c r="L40" s="46">
        <v>8.6999999999999993</v>
      </c>
      <c r="M40" s="74">
        <v>0</v>
      </c>
      <c r="N40" s="73">
        <v>0</v>
      </c>
      <c r="O40" s="46">
        <v>-36</v>
      </c>
      <c r="P40" s="46">
        <v>0</v>
      </c>
      <c r="Q40" s="46">
        <v>0</v>
      </c>
      <c r="R40" s="46">
        <v>0</v>
      </c>
      <c r="S40" s="74">
        <v>0</v>
      </c>
      <c r="U40" s="73">
        <v>87.97</v>
      </c>
      <c r="V40" s="74">
        <v>-39</v>
      </c>
      <c r="W40">
        <v>49.3</v>
      </c>
      <c r="X40">
        <v>-36</v>
      </c>
      <c r="Y40">
        <v>-3</v>
      </c>
      <c r="Z40">
        <v>8.6999999999999993</v>
      </c>
      <c r="AA40">
        <v>0</v>
      </c>
      <c r="AB40">
        <v>0</v>
      </c>
      <c r="AC40">
        <v>29.97</v>
      </c>
    </row>
    <row r="41" spans="7:29">
      <c r="G41" t="s">
        <v>83</v>
      </c>
      <c r="H41" s="73">
        <v>54.14</v>
      </c>
      <c r="I41" s="46">
        <v>0</v>
      </c>
      <c r="J41" s="46">
        <v>87</v>
      </c>
      <c r="K41" s="46">
        <v>0</v>
      </c>
      <c r="L41" s="46">
        <v>7.73</v>
      </c>
      <c r="M41" s="74">
        <v>0</v>
      </c>
      <c r="N41" s="73">
        <v>0</v>
      </c>
      <c r="O41" s="46">
        <v>-21</v>
      </c>
      <c r="P41" s="46">
        <v>0</v>
      </c>
      <c r="Q41" s="46">
        <v>0</v>
      </c>
      <c r="R41" s="46">
        <v>0</v>
      </c>
      <c r="S41" s="74">
        <v>0</v>
      </c>
      <c r="U41" s="73">
        <v>148.87</v>
      </c>
      <c r="V41" s="74">
        <v>-24</v>
      </c>
      <c r="W41">
        <v>54.14</v>
      </c>
      <c r="X41">
        <v>-21</v>
      </c>
      <c r="Y41">
        <v>-3</v>
      </c>
      <c r="Z41">
        <v>7.73</v>
      </c>
      <c r="AA41">
        <v>0</v>
      </c>
      <c r="AB41">
        <v>0</v>
      </c>
      <c r="AC41">
        <v>87</v>
      </c>
    </row>
    <row r="42" spans="7:29">
      <c r="G42" t="s">
        <v>84</v>
      </c>
      <c r="H42" s="73">
        <v>59.94</v>
      </c>
      <c r="I42" s="46">
        <v>0</v>
      </c>
      <c r="J42" s="46">
        <v>77.33</v>
      </c>
      <c r="K42" s="46">
        <v>0</v>
      </c>
      <c r="L42" s="46">
        <v>3.67</v>
      </c>
      <c r="M42" s="74">
        <v>0</v>
      </c>
      <c r="N42" s="73">
        <v>0</v>
      </c>
      <c r="O42" s="46">
        <v>-24</v>
      </c>
      <c r="P42" s="46">
        <v>0</v>
      </c>
      <c r="Q42" s="46">
        <v>0</v>
      </c>
      <c r="R42" s="46">
        <v>0</v>
      </c>
      <c r="S42" s="74">
        <v>0</v>
      </c>
      <c r="U42" s="73">
        <v>140.94</v>
      </c>
      <c r="V42" s="74">
        <v>-27</v>
      </c>
      <c r="W42">
        <v>59.94</v>
      </c>
      <c r="X42">
        <v>-24</v>
      </c>
      <c r="Y42">
        <v>-3</v>
      </c>
      <c r="Z42">
        <v>3.67</v>
      </c>
      <c r="AA42">
        <v>0</v>
      </c>
      <c r="AB42">
        <v>0</v>
      </c>
      <c r="AC42">
        <v>77.33</v>
      </c>
    </row>
    <row r="43" spans="7:29">
      <c r="G43" t="s">
        <v>85</v>
      </c>
      <c r="H43" s="73">
        <v>70.569999999999993</v>
      </c>
      <c r="I43" s="46">
        <v>0</v>
      </c>
      <c r="J43" s="46">
        <v>87.97</v>
      </c>
      <c r="K43" s="46">
        <v>0</v>
      </c>
      <c r="L43" s="46">
        <v>5.12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163.66</v>
      </c>
      <c r="V43" s="74">
        <v>-3</v>
      </c>
      <c r="W43">
        <v>70.569999999999993</v>
      </c>
      <c r="X43">
        <v>0</v>
      </c>
      <c r="Y43">
        <v>-3</v>
      </c>
      <c r="Z43">
        <v>5.12</v>
      </c>
      <c r="AA43">
        <v>0</v>
      </c>
      <c r="AB43">
        <v>0</v>
      </c>
      <c r="AC43">
        <v>87.97</v>
      </c>
    </row>
    <row r="44" spans="7:29">
      <c r="G44" t="s">
        <v>86</v>
      </c>
      <c r="H44" s="73">
        <v>70.569999999999993</v>
      </c>
      <c r="I44" s="46">
        <v>0</v>
      </c>
      <c r="J44" s="46">
        <v>87.97</v>
      </c>
      <c r="K44" s="46">
        <v>0</v>
      </c>
      <c r="L44" s="46">
        <v>4.3499999999999996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162.88999999999999</v>
      </c>
      <c r="V44" s="74">
        <v>-3</v>
      </c>
      <c r="W44">
        <v>70.569999999999993</v>
      </c>
      <c r="X44">
        <v>0</v>
      </c>
      <c r="Y44">
        <v>-3</v>
      </c>
      <c r="Z44">
        <v>4.3499999999999996</v>
      </c>
      <c r="AA44">
        <v>0</v>
      </c>
      <c r="AB44">
        <v>0</v>
      </c>
      <c r="AC44">
        <v>87.97</v>
      </c>
    </row>
    <row r="45" spans="7:29">
      <c r="G45" t="s">
        <v>87</v>
      </c>
      <c r="H45" s="73">
        <v>37.700000000000003</v>
      </c>
      <c r="I45" s="46">
        <v>0</v>
      </c>
      <c r="J45" s="46">
        <v>97.64</v>
      </c>
      <c r="K45" s="46">
        <v>0</v>
      </c>
      <c r="L45" s="46">
        <v>4.25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139.59</v>
      </c>
      <c r="V45" s="74">
        <v>-2</v>
      </c>
      <c r="W45">
        <v>37.700000000000003</v>
      </c>
      <c r="X45">
        <v>0</v>
      </c>
      <c r="Y45">
        <v>-2</v>
      </c>
      <c r="Z45">
        <v>4.25</v>
      </c>
      <c r="AA45">
        <v>0</v>
      </c>
      <c r="AB45">
        <v>0</v>
      </c>
      <c r="AC45">
        <v>97.64</v>
      </c>
    </row>
    <row r="46" spans="7:29">
      <c r="G46" t="s">
        <v>88</v>
      </c>
      <c r="H46" s="73">
        <v>64.77</v>
      </c>
      <c r="I46" s="46">
        <v>0</v>
      </c>
      <c r="J46" s="46">
        <v>98.6</v>
      </c>
      <c r="K46" s="46">
        <v>0</v>
      </c>
      <c r="L46" s="46">
        <v>4.0599999999999996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167.43</v>
      </c>
      <c r="V46" s="74">
        <v>-2</v>
      </c>
      <c r="W46">
        <v>64.77</v>
      </c>
      <c r="X46">
        <v>0</v>
      </c>
      <c r="Y46">
        <v>-2</v>
      </c>
      <c r="Z46">
        <v>4.0599999999999996</v>
      </c>
      <c r="AA46">
        <v>0</v>
      </c>
      <c r="AB46">
        <v>0</v>
      </c>
      <c r="AC46">
        <v>98.6</v>
      </c>
    </row>
    <row r="47" spans="7:29">
      <c r="G47" t="s">
        <v>89</v>
      </c>
      <c r="H47" s="73">
        <v>90.87</v>
      </c>
      <c r="I47" s="46">
        <v>29</v>
      </c>
      <c r="J47" s="46">
        <v>0</v>
      </c>
      <c r="K47" s="46">
        <v>0</v>
      </c>
      <c r="L47" s="46">
        <v>7.73</v>
      </c>
      <c r="M47" s="74">
        <v>0</v>
      </c>
      <c r="N47" s="73">
        <v>0</v>
      </c>
      <c r="O47" s="46">
        <v>0</v>
      </c>
      <c r="P47" s="46">
        <v>-59</v>
      </c>
      <c r="Q47" s="46">
        <v>0</v>
      </c>
      <c r="R47" s="46">
        <v>0</v>
      </c>
      <c r="S47" s="74">
        <v>0</v>
      </c>
      <c r="U47" s="73">
        <v>127.6</v>
      </c>
      <c r="V47" s="74">
        <v>-61</v>
      </c>
      <c r="W47">
        <v>90.87</v>
      </c>
      <c r="X47">
        <v>29</v>
      </c>
      <c r="Y47">
        <v>-2</v>
      </c>
      <c r="Z47">
        <v>7.73</v>
      </c>
      <c r="AA47">
        <v>0</v>
      </c>
      <c r="AB47">
        <v>0</v>
      </c>
      <c r="AC47">
        <v>-59</v>
      </c>
    </row>
    <row r="48" spans="7:29">
      <c r="G48" t="s">
        <v>90</v>
      </c>
      <c r="H48" s="73">
        <v>57.04</v>
      </c>
      <c r="I48" s="46">
        <v>29</v>
      </c>
      <c r="J48" s="46">
        <v>0</v>
      </c>
      <c r="K48" s="46">
        <v>0</v>
      </c>
      <c r="L48" s="46">
        <v>7.73</v>
      </c>
      <c r="M48" s="74">
        <v>0</v>
      </c>
      <c r="N48" s="73">
        <v>0</v>
      </c>
      <c r="O48" s="46">
        <v>0</v>
      </c>
      <c r="P48" s="46">
        <v>-63</v>
      </c>
      <c r="Q48" s="46">
        <v>0</v>
      </c>
      <c r="R48" s="46">
        <v>0</v>
      </c>
      <c r="S48" s="74">
        <v>0</v>
      </c>
      <c r="U48" s="73">
        <v>93.77</v>
      </c>
      <c r="V48" s="74">
        <v>-65</v>
      </c>
      <c r="W48">
        <v>57.04</v>
      </c>
      <c r="X48">
        <v>29</v>
      </c>
      <c r="Y48">
        <v>-2</v>
      </c>
      <c r="Z48">
        <v>7.73</v>
      </c>
      <c r="AA48">
        <v>0</v>
      </c>
      <c r="AB48">
        <v>0</v>
      </c>
      <c r="AC48">
        <v>-63</v>
      </c>
    </row>
    <row r="49" spans="7:29">
      <c r="G49" t="s">
        <v>91</v>
      </c>
      <c r="H49" s="73">
        <v>14.5</v>
      </c>
      <c r="I49" s="46">
        <v>24.17</v>
      </c>
      <c r="J49" s="46">
        <v>0</v>
      </c>
      <c r="K49" s="46">
        <v>0</v>
      </c>
      <c r="L49" s="46">
        <v>7.73</v>
      </c>
      <c r="M49" s="74">
        <v>0</v>
      </c>
      <c r="N49" s="73">
        <v>0</v>
      </c>
      <c r="O49" s="46">
        <v>0</v>
      </c>
      <c r="P49" s="46">
        <v>-63</v>
      </c>
      <c r="Q49" s="46">
        <v>0</v>
      </c>
      <c r="R49" s="46">
        <v>0</v>
      </c>
      <c r="S49" s="74">
        <v>0</v>
      </c>
      <c r="U49" s="73">
        <v>46.4</v>
      </c>
      <c r="V49" s="74">
        <v>-65</v>
      </c>
      <c r="W49">
        <v>14.5</v>
      </c>
      <c r="X49">
        <v>24.17</v>
      </c>
      <c r="Y49">
        <v>-2</v>
      </c>
      <c r="Z49">
        <v>7.73</v>
      </c>
      <c r="AA49">
        <v>0</v>
      </c>
      <c r="AB49">
        <v>0</v>
      </c>
      <c r="AC49">
        <v>-63</v>
      </c>
    </row>
    <row r="50" spans="7:29">
      <c r="G50" t="s">
        <v>92</v>
      </c>
      <c r="H50" s="73">
        <v>17.399999999999999</v>
      </c>
      <c r="I50" s="46">
        <v>11.6</v>
      </c>
      <c r="J50" s="46">
        <v>0</v>
      </c>
      <c r="K50" s="46">
        <v>0</v>
      </c>
      <c r="L50" s="46">
        <v>7.73</v>
      </c>
      <c r="M50" s="74">
        <v>0</v>
      </c>
      <c r="N50" s="73">
        <v>0</v>
      </c>
      <c r="O50" s="46">
        <v>0</v>
      </c>
      <c r="P50" s="46">
        <v>-67</v>
      </c>
      <c r="Q50" s="46">
        <v>0</v>
      </c>
      <c r="R50" s="46">
        <v>0</v>
      </c>
      <c r="S50" s="74">
        <v>0</v>
      </c>
      <c r="U50" s="73">
        <v>36.729999999999997</v>
      </c>
      <c r="V50" s="74">
        <v>-69</v>
      </c>
      <c r="W50">
        <v>17.399999999999999</v>
      </c>
      <c r="X50">
        <v>11.6</v>
      </c>
      <c r="Y50">
        <v>-2</v>
      </c>
      <c r="Z50">
        <v>7.73</v>
      </c>
      <c r="AA50">
        <v>0</v>
      </c>
      <c r="AB50">
        <v>0</v>
      </c>
      <c r="AC50">
        <v>-67</v>
      </c>
    </row>
    <row r="51" spans="7:29">
      <c r="G51" t="s">
        <v>93</v>
      </c>
      <c r="H51" s="73">
        <v>5.8</v>
      </c>
      <c r="I51" s="46">
        <v>0</v>
      </c>
      <c r="J51" s="46">
        <v>0</v>
      </c>
      <c r="K51" s="46">
        <v>0</v>
      </c>
      <c r="L51" s="46">
        <v>10.15</v>
      </c>
      <c r="M51" s="74">
        <v>0</v>
      </c>
      <c r="N51" s="73">
        <v>0</v>
      </c>
      <c r="O51" s="46">
        <v>0</v>
      </c>
      <c r="P51" s="46">
        <v>-6</v>
      </c>
      <c r="Q51" s="46">
        <v>0</v>
      </c>
      <c r="R51" s="46">
        <v>0</v>
      </c>
      <c r="S51" s="74">
        <v>0</v>
      </c>
      <c r="U51" s="73">
        <v>15.95</v>
      </c>
      <c r="V51" s="74">
        <v>-8</v>
      </c>
      <c r="W51">
        <v>5.8</v>
      </c>
      <c r="X51">
        <v>0</v>
      </c>
      <c r="Y51">
        <v>-2</v>
      </c>
      <c r="Z51">
        <v>10.15</v>
      </c>
      <c r="AA51">
        <v>0</v>
      </c>
      <c r="AB51">
        <v>0</v>
      </c>
      <c r="AC51">
        <v>-6</v>
      </c>
    </row>
    <row r="52" spans="7:29">
      <c r="G52" t="s">
        <v>94</v>
      </c>
      <c r="H52" s="73">
        <v>29.97</v>
      </c>
      <c r="I52" s="46">
        <v>0</v>
      </c>
      <c r="J52" s="46">
        <v>0</v>
      </c>
      <c r="K52" s="46">
        <v>0</v>
      </c>
      <c r="L52" s="46">
        <v>11.6</v>
      </c>
      <c r="M52" s="74">
        <v>0</v>
      </c>
      <c r="N52" s="73">
        <v>0</v>
      </c>
      <c r="O52" s="46">
        <v>0</v>
      </c>
      <c r="P52" s="46">
        <v>-13</v>
      </c>
      <c r="Q52" s="46">
        <v>0</v>
      </c>
      <c r="R52" s="46">
        <v>0</v>
      </c>
      <c r="S52" s="74">
        <v>0</v>
      </c>
      <c r="U52" s="73">
        <v>41.57</v>
      </c>
      <c r="V52" s="74">
        <v>-15</v>
      </c>
      <c r="W52">
        <v>29.97</v>
      </c>
      <c r="X52">
        <v>0</v>
      </c>
      <c r="Y52">
        <v>-2</v>
      </c>
      <c r="Z52">
        <v>11.6</v>
      </c>
      <c r="AA52">
        <v>0</v>
      </c>
      <c r="AB52">
        <v>0</v>
      </c>
      <c r="AC52">
        <v>-13</v>
      </c>
    </row>
    <row r="53" spans="7:29">
      <c r="G53" t="s">
        <v>95</v>
      </c>
      <c r="H53" s="73">
        <v>69.599999999999994</v>
      </c>
      <c r="I53" s="46">
        <v>0</v>
      </c>
      <c r="J53" s="46">
        <v>9.67</v>
      </c>
      <c r="K53" s="46">
        <v>0</v>
      </c>
      <c r="L53" s="46">
        <v>10.63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89.9</v>
      </c>
      <c r="V53" s="74">
        <v>-2</v>
      </c>
      <c r="W53">
        <v>69.599999999999994</v>
      </c>
      <c r="X53">
        <v>0</v>
      </c>
      <c r="Y53">
        <v>-2</v>
      </c>
      <c r="Z53">
        <v>10.63</v>
      </c>
      <c r="AA53">
        <v>0</v>
      </c>
      <c r="AB53">
        <v>0</v>
      </c>
      <c r="AC53">
        <v>9.67</v>
      </c>
    </row>
    <row r="54" spans="7:29">
      <c r="G54" t="s">
        <v>96</v>
      </c>
      <c r="H54" s="73">
        <v>84.1</v>
      </c>
      <c r="I54" s="46">
        <v>0</v>
      </c>
      <c r="J54" s="46">
        <v>11.6</v>
      </c>
      <c r="K54" s="46">
        <v>0</v>
      </c>
      <c r="L54" s="46">
        <v>8.6999999999999993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104.4</v>
      </c>
      <c r="V54" s="74">
        <v>-2</v>
      </c>
      <c r="W54">
        <v>84.1</v>
      </c>
      <c r="X54">
        <v>0</v>
      </c>
      <c r="Y54">
        <v>-2</v>
      </c>
      <c r="Z54">
        <v>8.6999999999999993</v>
      </c>
      <c r="AA54">
        <v>0</v>
      </c>
      <c r="AB54">
        <v>0</v>
      </c>
      <c r="AC54">
        <v>11.6</v>
      </c>
    </row>
    <row r="55" spans="7:29">
      <c r="G55" t="s">
        <v>97</v>
      </c>
      <c r="H55" s="73">
        <v>63.8</v>
      </c>
      <c r="I55" s="46">
        <v>0</v>
      </c>
      <c r="J55" s="46">
        <v>0</v>
      </c>
      <c r="K55" s="46">
        <v>0</v>
      </c>
      <c r="L55" s="46">
        <v>11.6</v>
      </c>
      <c r="M55" s="74">
        <v>0</v>
      </c>
      <c r="N55" s="73">
        <v>0</v>
      </c>
      <c r="O55" s="46">
        <v>-10</v>
      </c>
      <c r="P55" s="46">
        <v>-7</v>
      </c>
      <c r="Q55" s="46">
        <v>0</v>
      </c>
      <c r="R55" s="46">
        <v>0</v>
      </c>
      <c r="S55" s="74">
        <v>0</v>
      </c>
      <c r="U55" s="73">
        <v>75.400000000000006</v>
      </c>
      <c r="V55" s="74">
        <v>-19</v>
      </c>
      <c r="W55">
        <v>63.8</v>
      </c>
      <c r="X55">
        <v>-10</v>
      </c>
      <c r="Y55">
        <v>-2</v>
      </c>
      <c r="Z55">
        <v>11.6</v>
      </c>
      <c r="AA55">
        <v>0</v>
      </c>
      <c r="AB55">
        <v>0</v>
      </c>
      <c r="AC55">
        <v>-7</v>
      </c>
    </row>
    <row r="56" spans="7:29">
      <c r="G56" t="s">
        <v>98</v>
      </c>
      <c r="H56" s="73">
        <v>96.67</v>
      </c>
      <c r="I56" s="46">
        <v>0</v>
      </c>
      <c r="J56" s="46">
        <v>0</v>
      </c>
      <c r="K56" s="46">
        <v>0</v>
      </c>
      <c r="L56" s="46">
        <v>11.6</v>
      </c>
      <c r="M56" s="74">
        <v>0</v>
      </c>
      <c r="N56" s="73">
        <v>0</v>
      </c>
      <c r="O56" s="46">
        <v>-10</v>
      </c>
      <c r="P56" s="46">
        <v>-2</v>
      </c>
      <c r="Q56" s="46">
        <v>0</v>
      </c>
      <c r="R56" s="46">
        <v>0</v>
      </c>
      <c r="S56" s="74">
        <v>0</v>
      </c>
      <c r="U56" s="73">
        <v>108.27</v>
      </c>
      <c r="V56" s="74">
        <v>-14</v>
      </c>
      <c r="W56">
        <v>96.67</v>
      </c>
      <c r="X56">
        <v>-10</v>
      </c>
      <c r="Y56">
        <v>-2</v>
      </c>
      <c r="Z56">
        <v>11.6</v>
      </c>
      <c r="AA56">
        <v>0</v>
      </c>
      <c r="AB56">
        <v>0</v>
      </c>
      <c r="AC56">
        <v>-2</v>
      </c>
    </row>
    <row r="57" spans="7:29">
      <c r="G57" t="s">
        <v>99</v>
      </c>
      <c r="H57" s="73">
        <v>55.1</v>
      </c>
      <c r="I57" s="46">
        <v>0</v>
      </c>
      <c r="J57" s="46">
        <v>23.2</v>
      </c>
      <c r="K57" s="46">
        <v>0</v>
      </c>
      <c r="L57" s="46">
        <v>12.57</v>
      </c>
      <c r="M57" s="74">
        <v>0</v>
      </c>
      <c r="N57" s="73">
        <v>0</v>
      </c>
      <c r="O57" s="46">
        <v>-15</v>
      </c>
      <c r="P57" s="46">
        <v>0</v>
      </c>
      <c r="Q57" s="46">
        <v>0</v>
      </c>
      <c r="R57" s="46">
        <v>0</v>
      </c>
      <c r="S57" s="74">
        <v>0</v>
      </c>
      <c r="U57" s="73">
        <v>90.87</v>
      </c>
      <c r="V57" s="74">
        <v>-17</v>
      </c>
      <c r="W57">
        <v>55.1</v>
      </c>
      <c r="X57">
        <v>-15</v>
      </c>
      <c r="Y57">
        <v>-2</v>
      </c>
      <c r="Z57">
        <v>12.57</v>
      </c>
      <c r="AA57">
        <v>0</v>
      </c>
      <c r="AB57">
        <v>0</v>
      </c>
      <c r="AC57">
        <v>23.2</v>
      </c>
    </row>
    <row r="58" spans="7:29">
      <c r="G58" t="s">
        <v>100</v>
      </c>
      <c r="H58" s="73">
        <v>48.34</v>
      </c>
      <c r="I58" s="46">
        <v>0</v>
      </c>
      <c r="J58" s="46">
        <v>21.27</v>
      </c>
      <c r="K58" s="46">
        <v>0</v>
      </c>
      <c r="L58" s="46">
        <v>12.08</v>
      </c>
      <c r="M58" s="74">
        <v>0</v>
      </c>
      <c r="N58" s="73">
        <v>0</v>
      </c>
      <c r="O58" s="46">
        <v>-10</v>
      </c>
      <c r="P58" s="46">
        <v>0</v>
      </c>
      <c r="Q58" s="46">
        <v>0</v>
      </c>
      <c r="R58" s="46">
        <v>0</v>
      </c>
      <c r="S58" s="74">
        <v>0</v>
      </c>
      <c r="U58" s="73">
        <v>81.69</v>
      </c>
      <c r="V58" s="74">
        <v>-12</v>
      </c>
      <c r="W58">
        <v>48.34</v>
      </c>
      <c r="X58">
        <v>-10</v>
      </c>
      <c r="Y58">
        <v>-2</v>
      </c>
      <c r="Z58">
        <v>12.08</v>
      </c>
      <c r="AA58">
        <v>0</v>
      </c>
      <c r="AB58">
        <v>0</v>
      </c>
      <c r="AC58">
        <v>21.27</v>
      </c>
    </row>
    <row r="59" spans="7:29">
      <c r="G59" t="s">
        <v>101</v>
      </c>
      <c r="H59" s="73">
        <v>75.400000000000006</v>
      </c>
      <c r="I59" s="46">
        <v>0</v>
      </c>
      <c r="J59" s="46">
        <v>23.2</v>
      </c>
      <c r="K59" s="46">
        <v>0</v>
      </c>
      <c r="L59" s="46">
        <v>11.12</v>
      </c>
      <c r="M59" s="74">
        <v>0</v>
      </c>
      <c r="N59" s="73">
        <v>0</v>
      </c>
      <c r="O59" s="46">
        <v>-28</v>
      </c>
      <c r="P59" s="46">
        <v>0</v>
      </c>
      <c r="Q59" s="46">
        <v>0</v>
      </c>
      <c r="R59" s="46">
        <v>0</v>
      </c>
      <c r="S59" s="74">
        <v>0</v>
      </c>
      <c r="U59" s="73">
        <v>109.72</v>
      </c>
      <c r="V59" s="74">
        <v>-30</v>
      </c>
      <c r="W59">
        <v>75.400000000000006</v>
      </c>
      <c r="X59">
        <v>-28</v>
      </c>
      <c r="Y59">
        <v>-2</v>
      </c>
      <c r="Z59">
        <v>11.12</v>
      </c>
      <c r="AA59">
        <v>0</v>
      </c>
      <c r="AB59">
        <v>0</v>
      </c>
      <c r="AC59">
        <v>23.2</v>
      </c>
    </row>
    <row r="60" spans="7:29">
      <c r="G60" t="s">
        <v>102</v>
      </c>
      <c r="H60" s="73">
        <v>127.6</v>
      </c>
      <c r="I60" s="46">
        <v>0</v>
      </c>
      <c r="J60" s="46">
        <v>24.17</v>
      </c>
      <c r="K60" s="46">
        <v>0</v>
      </c>
      <c r="L60" s="46">
        <v>13.05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164.82</v>
      </c>
      <c r="V60" s="74">
        <v>-2</v>
      </c>
      <c r="W60">
        <v>127.6</v>
      </c>
      <c r="X60">
        <v>0</v>
      </c>
      <c r="Y60">
        <v>-2</v>
      </c>
      <c r="Z60">
        <v>13.05</v>
      </c>
      <c r="AA60">
        <v>0</v>
      </c>
      <c r="AB60">
        <v>0</v>
      </c>
      <c r="AC60">
        <v>24.17</v>
      </c>
    </row>
    <row r="61" spans="7:29">
      <c r="G61" t="s">
        <v>103</v>
      </c>
      <c r="H61" s="73">
        <v>203.97</v>
      </c>
      <c r="I61" s="46">
        <v>35.770000000000003</v>
      </c>
      <c r="J61" s="46">
        <v>24.17</v>
      </c>
      <c r="K61" s="46">
        <v>0</v>
      </c>
      <c r="L61" s="46">
        <v>12.08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275.99</v>
      </c>
      <c r="V61" s="74">
        <v>-2</v>
      </c>
      <c r="W61">
        <v>203.97</v>
      </c>
      <c r="X61">
        <v>35.770000000000003</v>
      </c>
      <c r="Y61">
        <v>-2</v>
      </c>
      <c r="Z61">
        <v>12.08</v>
      </c>
      <c r="AA61">
        <v>0</v>
      </c>
      <c r="AB61">
        <v>0</v>
      </c>
      <c r="AC61">
        <v>24.17</v>
      </c>
    </row>
    <row r="62" spans="7:29">
      <c r="G62" t="s">
        <v>104</v>
      </c>
      <c r="H62" s="73">
        <v>253.27</v>
      </c>
      <c r="I62" s="46">
        <v>59.94</v>
      </c>
      <c r="J62" s="46">
        <v>24.17</v>
      </c>
      <c r="K62" s="46">
        <v>0</v>
      </c>
      <c r="L62" s="46">
        <v>13.53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350.91</v>
      </c>
      <c r="V62" s="74">
        <v>-2</v>
      </c>
      <c r="W62">
        <v>253.27</v>
      </c>
      <c r="X62">
        <v>59.94</v>
      </c>
      <c r="Y62">
        <v>-2</v>
      </c>
      <c r="Z62">
        <v>13.53</v>
      </c>
      <c r="AA62">
        <v>0</v>
      </c>
      <c r="AB62">
        <v>0</v>
      </c>
      <c r="AC62">
        <v>24.17</v>
      </c>
    </row>
    <row r="63" spans="7:29">
      <c r="G63" t="s">
        <v>105</v>
      </c>
      <c r="H63" s="73">
        <v>262.94</v>
      </c>
      <c r="I63" s="46">
        <v>60.9</v>
      </c>
      <c r="J63" s="46">
        <v>0</v>
      </c>
      <c r="K63" s="46">
        <v>0</v>
      </c>
      <c r="L63" s="46">
        <v>12.57</v>
      </c>
      <c r="M63" s="74">
        <v>0</v>
      </c>
      <c r="N63" s="73">
        <v>0</v>
      </c>
      <c r="O63" s="46">
        <v>0</v>
      </c>
      <c r="P63" s="46">
        <v>-30</v>
      </c>
      <c r="Q63" s="46">
        <v>0</v>
      </c>
      <c r="R63" s="46">
        <v>0</v>
      </c>
      <c r="S63" s="74">
        <v>0</v>
      </c>
      <c r="U63" s="73">
        <v>336.41</v>
      </c>
      <c r="V63" s="74">
        <v>-32</v>
      </c>
      <c r="W63">
        <v>262.94</v>
      </c>
      <c r="X63">
        <v>60.9</v>
      </c>
      <c r="Y63">
        <v>-2</v>
      </c>
      <c r="Z63">
        <v>12.57</v>
      </c>
      <c r="AA63">
        <v>0</v>
      </c>
      <c r="AB63">
        <v>0</v>
      </c>
      <c r="AC63">
        <v>-30</v>
      </c>
    </row>
    <row r="64" spans="7:29">
      <c r="G64" t="s">
        <v>106</v>
      </c>
      <c r="H64" s="73">
        <v>301.61</v>
      </c>
      <c r="I64" s="46">
        <v>58.97</v>
      </c>
      <c r="J64" s="46">
        <v>0</v>
      </c>
      <c r="K64" s="46">
        <v>0</v>
      </c>
      <c r="L64" s="46">
        <v>13.53</v>
      </c>
      <c r="M64" s="74">
        <v>0</v>
      </c>
      <c r="N64" s="73">
        <v>0</v>
      </c>
      <c r="O64" s="46">
        <v>0</v>
      </c>
      <c r="P64" s="46">
        <v>-24</v>
      </c>
      <c r="Q64" s="46">
        <v>0</v>
      </c>
      <c r="R64" s="46">
        <v>0</v>
      </c>
      <c r="S64" s="74">
        <v>0</v>
      </c>
      <c r="U64" s="73">
        <v>374.11</v>
      </c>
      <c r="V64" s="74">
        <v>-26</v>
      </c>
      <c r="W64">
        <v>301.61</v>
      </c>
      <c r="X64">
        <v>58.97</v>
      </c>
      <c r="Y64">
        <v>-2</v>
      </c>
      <c r="Z64">
        <v>13.53</v>
      </c>
      <c r="AA64">
        <v>0</v>
      </c>
      <c r="AB64">
        <v>0</v>
      </c>
      <c r="AC64">
        <v>-24</v>
      </c>
    </row>
    <row r="65" spans="7:29">
      <c r="G65" t="s">
        <v>107</v>
      </c>
      <c r="H65" s="73">
        <v>430.18</v>
      </c>
      <c r="I65" s="46">
        <v>62.84</v>
      </c>
      <c r="J65" s="46">
        <v>0</v>
      </c>
      <c r="K65" s="46">
        <v>0</v>
      </c>
      <c r="L65" s="46">
        <v>13.05</v>
      </c>
      <c r="M65" s="74">
        <v>0</v>
      </c>
      <c r="N65" s="73">
        <v>0</v>
      </c>
      <c r="O65" s="46">
        <v>0</v>
      </c>
      <c r="P65" s="46">
        <v>-92</v>
      </c>
      <c r="Q65" s="46">
        <v>0</v>
      </c>
      <c r="R65" s="46">
        <v>0</v>
      </c>
      <c r="S65" s="74">
        <v>0</v>
      </c>
      <c r="U65" s="73">
        <v>506.07</v>
      </c>
      <c r="V65" s="74">
        <v>-94</v>
      </c>
      <c r="W65">
        <v>430.18</v>
      </c>
      <c r="X65">
        <v>62.84</v>
      </c>
      <c r="Y65">
        <v>-2</v>
      </c>
      <c r="Z65">
        <v>13.05</v>
      </c>
      <c r="AA65">
        <v>0</v>
      </c>
      <c r="AB65">
        <v>0</v>
      </c>
      <c r="AC65">
        <v>-92</v>
      </c>
    </row>
    <row r="66" spans="7:29">
      <c r="G66" t="s">
        <v>108</v>
      </c>
      <c r="H66" s="73">
        <v>414.71</v>
      </c>
      <c r="I66" s="46">
        <v>65.739999999999995</v>
      </c>
      <c r="J66" s="46">
        <v>0</v>
      </c>
      <c r="K66" s="46">
        <v>0</v>
      </c>
      <c r="L66" s="46">
        <v>13.53</v>
      </c>
      <c r="M66" s="74">
        <v>0</v>
      </c>
      <c r="N66" s="73">
        <v>0</v>
      </c>
      <c r="O66" s="46">
        <v>0</v>
      </c>
      <c r="P66" s="46">
        <v>-91</v>
      </c>
      <c r="Q66" s="46">
        <v>0</v>
      </c>
      <c r="R66" s="46">
        <v>0</v>
      </c>
      <c r="S66" s="74">
        <v>0</v>
      </c>
      <c r="U66" s="73">
        <v>493.98</v>
      </c>
      <c r="V66" s="74">
        <v>-93</v>
      </c>
      <c r="W66">
        <v>414.71</v>
      </c>
      <c r="X66">
        <v>65.739999999999995</v>
      </c>
      <c r="Y66">
        <v>-2</v>
      </c>
      <c r="Z66">
        <v>13.53</v>
      </c>
      <c r="AA66">
        <v>0</v>
      </c>
      <c r="AB66">
        <v>0</v>
      </c>
      <c r="AC66">
        <v>-91</v>
      </c>
    </row>
    <row r="67" spans="7:29">
      <c r="G67" t="s">
        <v>109</v>
      </c>
      <c r="H67" s="73">
        <v>126.63</v>
      </c>
      <c r="I67" s="46">
        <v>48.34</v>
      </c>
      <c r="J67" s="46">
        <v>0</v>
      </c>
      <c r="K67" s="46">
        <v>0</v>
      </c>
      <c r="L67" s="46">
        <v>13.05</v>
      </c>
      <c r="M67" s="74">
        <v>1.45</v>
      </c>
      <c r="N67" s="73">
        <v>0</v>
      </c>
      <c r="O67" s="46">
        <v>0</v>
      </c>
      <c r="P67" s="46">
        <v>-72</v>
      </c>
      <c r="Q67" s="46">
        <v>0</v>
      </c>
      <c r="R67" s="46">
        <v>0</v>
      </c>
      <c r="S67" s="74">
        <v>0</v>
      </c>
      <c r="U67" s="73">
        <v>189.47</v>
      </c>
      <c r="V67" s="74">
        <v>-74</v>
      </c>
      <c r="W67">
        <v>126.63</v>
      </c>
      <c r="X67">
        <v>48.34</v>
      </c>
      <c r="Y67">
        <v>-2</v>
      </c>
      <c r="Z67">
        <v>13.05</v>
      </c>
      <c r="AA67">
        <v>0</v>
      </c>
      <c r="AB67">
        <v>1.45</v>
      </c>
      <c r="AC67">
        <v>-72</v>
      </c>
    </row>
    <row r="68" spans="7:29">
      <c r="G68" t="s">
        <v>110</v>
      </c>
      <c r="H68" s="73">
        <v>122.18</v>
      </c>
      <c r="I68" s="46">
        <v>47.73</v>
      </c>
      <c r="J68" s="46">
        <v>0</v>
      </c>
      <c r="K68" s="46">
        <v>0</v>
      </c>
      <c r="L68" s="46">
        <v>12.89</v>
      </c>
      <c r="M68" s="74">
        <v>3.05</v>
      </c>
      <c r="N68" s="73">
        <v>0</v>
      </c>
      <c r="O68" s="46">
        <v>0</v>
      </c>
      <c r="P68" s="46">
        <v>-67</v>
      </c>
      <c r="Q68" s="46">
        <v>0</v>
      </c>
      <c r="R68" s="46">
        <v>0</v>
      </c>
      <c r="S68" s="74">
        <v>0</v>
      </c>
      <c r="U68" s="73">
        <v>185.85</v>
      </c>
      <c r="V68" s="74">
        <v>-69</v>
      </c>
      <c r="W68">
        <v>122.18</v>
      </c>
      <c r="X68">
        <v>47.73</v>
      </c>
      <c r="Y68">
        <v>-2</v>
      </c>
      <c r="Z68">
        <v>12.89</v>
      </c>
      <c r="AA68">
        <v>0</v>
      </c>
      <c r="AB68">
        <v>3.05</v>
      </c>
      <c r="AC68">
        <v>-67</v>
      </c>
    </row>
    <row r="69" spans="7:29">
      <c r="G69" t="s">
        <v>111</v>
      </c>
      <c r="H69" s="73">
        <v>84.1</v>
      </c>
      <c r="I69" s="46">
        <v>70.569999999999993</v>
      </c>
      <c r="J69" s="46">
        <v>0</v>
      </c>
      <c r="K69" s="46">
        <v>0</v>
      </c>
      <c r="L69" s="46">
        <v>13.05</v>
      </c>
      <c r="M69" s="74">
        <v>0</v>
      </c>
      <c r="N69" s="73">
        <v>0</v>
      </c>
      <c r="O69" s="46">
        <v>0</v>
      </c>
      <c r="P69" s="46">
        <v>-120</v>
      </c>
      <c r="Q69" s="46">
        <v>0</v>
      </c>
      <c r="R69" s="46">
        <v>0</v>
      </c>
      <c r="S69" s="74">
        <v>0</v>
      </c>
      <c r="U69" s="73">
        <v>167.72</v>
      </c>
      <c r="V69" s="74">
        <v>-122</v>
      </c>
      <c r="W69">
        <v>84.1</v>
      </c>
      <c r="X69">
        <v>70.569999999999993</v>
      </c>
      <c r="Y69">
        <v>-2</v>
      </c>
      <c r="Z69">
        <v>13.05</v>
      </c>
      <c r="AA69">
        <v>0</v>
      </c>
      <c r="AB69">
        <v>0</v>
      </c>
      <c r="AC69">
        <v>-120</v>
      </c>
    </row>
    <row r="70" spans="7:29">
      <c r="G70" t="s">
        <v>112</v>
      </c>
      <c r="H70" s="73">
        <v>64.77</v>
      </c>
      <c r="I70" s="46">
        <v>66.7</v>
      </c>
      <c r="J70" s="46">
        <v>0</v>
      </c>
      <c r="K70" s="46">
        <v>0</v>
      </c>
      <c r="L70" s="46">
        <v>11.6</v>
      </c>
      <c r="M70" s="74">
        <v>0</v>
      </c>
      <c r="N70" s="73">
        <v>0</v>
      </c>
      <c r="O70" s="46">
        <v>0</v>
      </c>
      <c r="P70" s="46">
        <v>-120</v>
      </c>
      <c r="Q70" s="46">
        <v>0</v>
      </c>
      <c r="R70" s="46">
        <v>0</v>
      </c>
      <c r="S70" s="74">
        <v>0</v>
      </c>
      <c r="U70" s="73">
        <v>143.07</v>
      </c>
      <c r="V70" s="74">
        <v>-122</v>
      </c>
      <c r="W70">
        <v>64.77</v>
      </c>
      <c r="X70">
        <v>66.7</v>
      </c>
      <c r="Y70">
        <v>-2</v>
      </c>
      <c r="Z70">
        <v>11.6</v>
      </c>
      <c r="AA70">
        <v>0</v>
      </c>
      <c r="AB70">
        <v>0</v>
      </c>
      <c r="AC70">
        <v>-120</v>
      </c>
    </row>
    <row r="71" spans="7:29">
      <c r="G71" t="s">
        <v>113</v>
      </c>
      <c r="H71" s="73">
        <v>67.67</v>
      </c>
      <c r="I71" s="46">
        <v>57.04</v>
      </c>
      <c r="J71" s="46">
        <v>0</v>
      </c>
      <c r="K71" s="46">
        <v>0</v>
      </c>
      <c r="L71" s="46">
        <v>10.63</v>
      </c>
      <c r="M71" s="74">
        <v>0</v>
      </c>
      <c r="N71" s="73">
        <v>0</v>
      </c>
      <c r="O71" s="46">
        <v>0</v>
      </c>
      <c r="P71" s="46">
        <v>-100</v>
      </c>
      <c r="Q71" s="46">
        <v>0</v>
      </c>
      <c r="R71" s="46">
        <v>0</v>
      </c>
      <c r="S71" s="74">
        <v>0</v>
      </c>
      <c r="U71" s="73">
        <v>135.34</v>
      </c>
      <c r="V71" s="74">
        <v>-103</v>
      </c>
      <c r="W71">
        <v>67.67</v>
      </c>
      <c r="X71">
        <v>57.04</v>
      </c>
      <c r="Y71">
        <v>-3</v>
      </c>
      <c r="Z71">
        <v>10.63</v>
      </c>
      <c r="AA71">
        <v>0</v>
      </c>
      <c r="AB71">
        <v>0</v>
      </c>
      <c r="AC71">
        <v>-100</v>
      </c>
    </row>
    <row r="72" spans="7:29">
      <c r="G72" t="s">
        <v>114</v>
      </c>
      <c r="H72" s="73">
        <v>72.489999999999995</v>
      </c>
      <c r="I72" s="46">
        <v>59.94</v>
      </c>
      <c r="J72" s="46">
        <v>0</v>
      </c>
      <c r="K72" s="46">
        <v>0</v>
      </c>
      <c r="L72" s="46">
        <v>9.67</v>
      </c>
      <c r="M72" s="74">
        <v>0</v>
      </c>
      <c r="N72" s="73">
        <v>0</v>
      </c>
      <c r="O72" s="46">
        <v>0</v>
      </c>
      <c r="P72" s="46">
        <v>-80</v>
      </c>
      <c r="Q72" s="46">
        <v>0</v>
      </c>
      <c r="R72" s="46">
        <v>0</v>
      </c>
      <c r="S72" s="74">
        <v>0</v>
      </c>
      <c r="U72" s="73">
        <v>142.1</v>
      </c>
      <c r="V72" s="74">
        <v>-83</v>
      </c>
      <c r="W72">
        <v>72.489999999999995</v>
      </c>
      <c r="X72">
        <v>59.94</v>
      </c>
      <c r="Y72">
        <v>-3</v>
      </c>
      <c r="Z72">
        <v>9.67</v>
      </c>
      <c r="AA72">
        <v>0</v>
      </c>
      <c r="AB72">
        <v>0</v>
      </c>
      <c r="AC72">
        <v>-80</v>
      </c>
    </row>
    <row r="73" spans="7:29">
      <c r="G73" t="s">
        <v>115</v>
      </c>
      <c r="H73" s="73">
        <v>219.44</v>
      </c>
      <c r="I73" s="46">
        <v>48.34</v>
      </c>
      <c r="J73" s="46">
        <v>0</v>
      </c>
      <c r="K73" s="46">
        <v>0</v>
      </c>
      <c r="L73" s="46">
        <v>8.6999999999999993</v>
      </c>
      <c r="M73" s="74">
        <v>0</v>
      </c>
      <c r="N73" s="73">
        <v>0</v>
      </c>
      <c r="O73" s="46">
        <v>0</v>
      </c>
      <c r="P73" s="46">
        <v>-90</v>
      </c>
      <c r="Q73" s="46">
        <v>0</v>
      </c>
      <c r="R73" s="46">
        <v>0</v>
      </c>
      <c r="S73" s="74">
        <v>0</v>
      </c>
      <c r="U73" s="73">
        <v>276.48</v>
      </c>
      <c r="V73" s="74">
        <v>-93</v>
      </c>
      <c r="W73">
        <v>219.44</v>
      </c>
      <c r="X73">
        <v>48.34</v>
      </c>
      <c r="Y73">
        <v>-3</v>
      </c>
      <c r="Z73">
        <v>8.6999999999999993</v>
      </c>
      <c r="AA73">
        <v>0</v>
      </c>
      <c r="AB73">
        <v>0</v>
      </c>
      <c r="AC73">
        <v>-90</v>
      </c>
    </row>
    <row r="74" spans="7:29">
      <c r="G74" t="s">
        <v>116</v>
      </c>
      <c r="H74" s="73">
        <v>230.08</v>
      </c>
      <c r="I74" s="46">
        <v>33.83</v>
      </c>
      <c r="J74" s="46">
        <v>0</v>
      </c>
      <c r="K74" s="46">
        <v>0</v>
      </c>
      <c r="L74" s="46">
        <v>7.73</v>
      </c>
      <c r="M74" s="74">
        <v>0</v>
      </c>
      <c r="N74" s="73">
        <v>0</v>
      </c>
      <c r="O74" s="46">
        <v>0</v>
      </c>
      <c r="P74" s="46">
        <v>-90</v>
      </c>
      <c r="Q74" s="46">
        <v>0</v>
      </c>
      <c r="R74" s="46">
        <v>0</v>
      </c>
      <c r="S74" s="74">
        <v>0</v>
      </c>
      <c r="U74" s="73">
        <v>271.64</v>
      </c>
      <c r="V74" s="74">
        <v>-93</v>
      </c>
      <c r="W74">
        <v>230.08</v>
      </c>
      <c r="X74">
        <v>33.83</v>
      </c>
      <c r="Y74">
        <v>-3</v>
      </c>
      <c r="Z74">
        <v>7.73</v>
      </c>
      <c r="AA74">
        <v>0</v>
      </c>
      <c r="AB74">
        <v>0</v>
      </c>
      <c r="AC74">
        <v>-90</v>
      </c>
    </row>
    <row r="75" spans="7:29">
      <c r="G75" t="s">
        <v>117</v>
      </c>
      <c r="H75" s="73">
        <v>200.11</v>
      </c>
      <c r="I75" s="46">
        <v>19.329999999999998</v>
      </c>
      <c r="J75" s="46">
        <v>0</v>
      </c>
      <c r="K75" s="46">
        <v>0</v>
      </c>
      <c r="L75" s="46">
        <v>6.77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226.21</v>
      </c>
      <c r="V75" s="74">
        <v>-3</v>
      </c>
      <c r="W75">
        <v>200.11</v>
      </c>
      <c r="X75">
        <v>19.329999999999998</v>
      </c>
      <c r="Y75">
        <v>-3</v>
      </c>
      <c r="Z75">
        <v>6.77</v>
      </c>
      <c r="AA75">
        <v>0</v>
      </c>
      <c r="AB75">
        <v>0</v>
      </c>
      <c r="AC75">
        <v>0</v>
      </c>
    </row>
    <row r="76" spans="7:29">
      <c r="G76" t="s">
        <v>118</v>
      </c>
      <c r="H76" s="73">
        <v>191.4</v>
      </c>
      <c r="I76" s="46">
        <v>24.17</v>
      </c>
      <c r="J76" s="46">
        <v>0</v>
      </c>
      <c r="K76" s="46">
        <v>0</v>
      </c>
      <c r="L76" s="46">
        <v>5.8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221.37</v>
      </c>
      <c r="V76" s="74">
        <v>-3</v>
      </c>
      <c r="W76">
        <v>191.4</v>
      </c>
      <c r="X76">
        <v>24.17</v>
      </c>
      <c r="Y76">
        <v>-3</v>
      </c>
      <c r="Z76">
        <v>5.8</v>
      </c>
      <c r="AA76">
        <v>0</v>
      </c>
      <c r="AB76">
        <v>0</v>
      </c>
      <c r="AC76">
        <v>0</v>
      </c>
    </row>
    <row r="77" spans="7:29">
      <c r="G77" t="s">
        <v>119</v>
      </c>
      <c r="H77" s="73">
        <v>110.21</v>
      </c>
      <c r="I77" s="46">
        <v>19.329999999999998</v>
      </c>
      <c r="J77" s="46">
        <v>0</v>
      </c>
      <c r="K77" s="46">
        <v>0</v>
      </c>
      <c r="L77" s="46">
        <v>5.8</v>
      </c>
      <c r="M77" s="74">
        <v>0</v>
      </c>
      <c r="N77" s="73">
        <v>0</v>
      </c>
      <c r="O77" s="46">
        <v>0</v>
      </c>
      <c r="P77" s="46">
        <v>-20</v>
      </c>
      <c r="Q77" s="46">
        <v>0</v>
      </c>
      <c r="R77" s="46">
        <v>0</v>
      </c>
      <c r="S77" s="74">
        <v>0</v>
      </c>
      <c r="U77" s="73">
        <v>135.34</v>
      </c>
      <c r="V77" s="74">
        <v>-22</v>
      </c>
      <c r="W77">
        <v>110.21</v>
      </c>
      <c r="X77">
        <v>19.329999999999998</v>
      </c>
      <c r="Y77">
        <v>-2</v>
      </c>
      <c r="Z77">
        <v>5.8</v>
      </c>
      <c r="AA77">
        <v>0</v>
      </c>
      <c r="AB77">
        <v>0</v>
      </c>
      <c r="AC77">
        <v>-20</v>
      </c>
    </row>
    <row r="78" spans="7:29">
      <c r="G78" t="s">
        <v>120</v>
      </c>
      <c r="H78" s="73">
        <v>35.770000000000003</v>
      </c>
      <c r="I78" s="46">
        <v>17.399999999999999</v>
      </c>
      <c r="J78" s="46">
        <v>0</v>
      </c>
      <c r="K78" s="46">
        <v>0</v>
      </c>
      <c r="L78" s="46">
        <v>5.8</v>
      </c>
      <c r="M78" s="74">
        <v>0</v>
      </c>
      <c r="N78" s="73">
        <v>0</v>
      </c>
      <c r="O78" s="46">
        <v>0</v>
      </c>
      <c r="P78" s="46">
        <v>-30</v>
      </c>
      <c r="Q78" s="46">
        <v>0</v>
      </c>
      <c r="R78" s="46">
        <v>0</v>
      </c>
      <c r="S78" s="74">
        <v>0</v>
      </c>
      <c r="U78" s="73">
        <v>58.97</v>
      </c>
      <c r="V78" s="74">
        <v>-32</v>
      </c>
      <c r="W78">
        <v>35.770000000000003</v>
      </c>
      <c r="X78">
        <v>17.399999999999999</v>
      </c>
      <c r="Y78">
        <v>-2</v>
      </c>
      <c r="Z78">
        <v>5.8</v>
      </c>
      <c r="AA78">
        <v>0</v>
      </c>
      <c r="AB78">
        <v>0</v>
      </c>
      <c r="AC78">
        <v>-30</v>
      </c>
    </row>
    <row r="79" spans="7:29">
      <c r="G79" t="s">
        <v>121</v>
      </c>
      <c r="H79" s="73">
        <v>21.26</v>
      </c>
      <c r="I79" s="46">
        <v>0</v>
      </c>
      <c r="J79" s="46">
        <v>0</v>
      </c>
      <c r="K79" s="46">
        <v>0</v>
      </c>
      <c r="L79" s="46">
        <v>6.77</v>
      </c>
      <c r="M79" s="74">
        <v>0.1</v>
      </c>
      <c r="N79" s="73">
        <v>0</v>
      </c>
      <c r="O79" s="46">
        <v>0</v>
      </c>
      <c r="P79" s="46">
        <v>-145</v>
      </c>
      <c r="Q79" s="46">
        <v>0</v>
      </c>
      <c r="R79" s="46">
        <v>0</v>
      </c>
      <c r="S79" s="74">
        <v>0</v>
      </c>
      <c r="U79" s="73">
        <v>28.13</v>
      </c>
      <c r="V79" s="74">
        <v>-145</v>
      </c>
      <c r="W79">
        <v>21.26</v>
      </c>
      <c r="X79">
        <v>0</v>
      </c>
      <c r="Y79">
        <v>0</v>
      </c>
      <c r="Z79">
        <v>6.77</v>
      </c>
      <c r="AA79">
        <v>0</v>
      </c>
      <c r="AB79">
        <v>0.1</v>
      </c>
      <c r="AC79">
        <v>-145</v>
      </c>
    </row>
    <row r="80" spans="7:29">
      <c r="G80" t="s">
        <v>122</v>
      </c>
      <c r="H80" s="73">
        <v>3.07</v>
      </c>
      <c r="I80" s="46">
        <v>0</v>
      </c>
      <c r="J80" s="46">
        <v>0</v>
      </c>
      <c r="K80" s="46">
        <v>0</v>
      </c>
      <c r="L80" s="46">
        <v>5.39</v>
      </c>
      <c r="M80" s="74">
        <v>1.61</v>
      </c>
      <c r="N80" s="73">
        <v>0</v>
      </c>
      <c r="O80" s="46">
        <v>0</v>
      </c>
      <c r="P80" s="46">
        <v>-173</v>
      </c>
      <c r="Q80" s="46">
        <v>0</v>
      </c>
      <c r="R80" s="46">
        <v>0</v>
      </c>
      <c r="S80" s="74">
        <v>0</v>
      </c>
      <c r="U80" s="73">
        <v>10.07</v>
      </c>
      <c r="V80" s="74">
        <v>-173</v>
      </c>
      <c r="W80">
        <v>3.07</v>
      </c>
      <c r="X80">
        <v>0</v>
      </c>
      <c r="Y80">
        <v>0</v>
      </c>
      <c r="Z80">
        <v>5.39</v>
      </c>
      <c r="AA80">
        <v>0</v>
      </c>
      <c r="AB80">
        <v>1.61</v>
      </c>
      <c r="AC80">
        <v>-173</v>
      </c>
    </row>
    <row r="81" spans="7:29">
      <c r="G81" t="s">
        <v>123</v>
      </c>
      <c r="H81" s="73">
        <v>7.23</v>
      </c>
      <c r="I81" s="46">
        <v>0</v>
      </c>
      <c r="J81" s="46">
        <v>0</v>
      </c>
      <c r="K81" s="46">
        <v>0</v>
      </c>
      <c r="L81" s="46">
        <v>4.5999999999999996</v>
      </c>
      <c r="M81" s="74">
        <v>1.51</v>
      </c>
      <c r="N81" s="73">
        <v>0</v>
      </c>
      <c r="O81" s="46">
        <v>0</v>
      </c>
      <c r="P81" s="46">
        <v>-235</v>
      </c>
      <c r="Q81" s="46">
        <v>-18</v>
      </c>
      <c r="R81" s="46">
        <v>0</v>
      </c>
      <c r="S81" s="74">
        <v>0</v>
      </c>
      <c r="U81" s="73">
        <v>13.34</v>
      </c>
      <c r="V81" s="74">
        <v>-253</v>
      </c>
      <c r="W81">
        <v>7.23</v>
      </c>
      <c r="X81">
        <v>0</v>
      </c>
      <c r="Y81">
        <v>0</v>
      </c>
      <c r="Z81">
        <v>4.5999999999999996</v>
      </c>
      <c r="AA81">
        <v>-18</v>
      </c>
      <c r="AB81">
        <v>1.51</v>
      </c>
      <c r="AC81">
        <v>-235</v>
      </c>
    </row>
    <row r="82" spans="7:29">
      <c r="G82" t="s">
        <v>124</v>
      </c>
      <c r="H82" s="73">
        <v>8.6</v>
      </c>
      <c r="I82" s="46">
        <v>0</v>
      </c>
      <c r="J82" s="46">
        <v>0</v>
      </c>
      <c r="K82" s="46">
        <v>0</v>
      </c>
      <c r="L82" s="46">
        <v>5.29</v>
      </c>
      <c r="M82" s="74">
        <v>2.5099999999999998</v>
      </c>
      <c r="N82" s="73">
        <v>0</v>
      </c>
      <c r="O82" s="46">
        <v>0</v>
      </c>
      <c r="P82" s="46">
        <v>-234</v>
      </c>
      <c r="Q82" s="46">
        <v>-25</v>
      </c>
      <c r="R82" s="46">
        <v>0</v>
      </c>
      <c r="S82" s="74">
        <v>0</v>
      </c>
      <c r="U82" s="73">
        <v>16.399999999999999</v>
      </c>
      <c r="V82" s="74">
        <v>-259</v>
      </c>
      <c r="W82">
        <v>8.6</v>
      </c>
      <c r="X82">
        <v>0</v>
      </c>
      <c r="Y82">
        <v>0</v>
      </c>
      <c r="Z82">
        <v>5.29</v>
      </c>
      <c r="AA82">
        <v>-25</v>
      </c>
      <c r="AB82">
        <v>2.5099999999999998</v>
      </c>
      <c r="AC82">
        <v>-234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5.42</v>
      </c>
      <c r="M83" s="74">
        <v>2.35</v>
      </c>
      <c r="N83" s="73">
        <v>-21</v>
      </c>
      <c r="O83" s="46">
        <v>-49</v>
      </c>
      <c r="P83" s="46">
        <v>-236</v>
      </c>
      <c r="Q83" s="46">
        <v>-32</v>
      </c>
      <c r="R83" s="46">
        <v>0</v>
      </c>
      <c r="S83" s="74">
        <v>0</v>
      </c>
      <c r="U83" s="73">
        <v>7.77</v>
      </c>
      <c r="V83" s="74">
        <v>-338</v>
      </c>
      <c r="W83">
        <v>-21</v>
      </c>
      <c r="X83">
        <v>-49</v>
      </c>
      <c r="Y83">
        <v>0</v>
      </c>
      <c r="Z83">
        <v>5.42</v>
      </c>
      <c r="AA83">
        <v>-32</v>
      </c>
      <c r="AB83">
        <v>2.35</v>
      </c>
      <c r="AC83">
        <v>-236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5.31</v>
      </c>
      <c r="M84" s="74">
        <v>2.72</v>
      </c>
      <c r="N84" s="73">
        <v>-9</v>
      </c>
      <c r="O84" s="46">
        <v>-49</v>
      </c>
      <c r="P84" s="46">
        <v>-230</v>
      </c>
      <c r="Q84" s="46">
        <v>-35</v>
      </c>
      <c r="R84" s="46">
        <v>0</v>
      </c>
      <c r="S84" s="74">
        <v>0</v>
      </c>
      <c r="U84" s="73">
        <v>8.0299999999999994</v>
      </c>
      <c r="V84" s="74">
        <v>-323</v>
      </c>
      <c r="W84">
        <v>-9</v>
      </c>
      <c r="X84">
        <v>-49</v>
      </c>
      <c r="Y84">
        <v>0</v>
      </c>
      <c r="Z84">
        <v>5.31</v>
      </c>
      <c r="AA84">
        <v>-35</v>
      </c>
      <c r="AB84">
        <v>2.72</v>
      </c>
      <c r="AC84">
        <v>-230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5.14</v>
      </c>
      <c r="M85" s="74">
        <v>3.26</v>
      </c>
      <c r="N85" s="73">
        <v>-29</v>
      </c>
      <c r="O85" s="46">
        <v>-30</v>
      </c>
      <c r="P85" s="46">
        <v>-335</v>
      </c>
      <c r="Q85" s="46">
        <v>-35</v>
      </c>
      <c r="R85" s="46">
        <v>0</v>
      </c>
      <c r="S85" s="74">
        <v>0</v>
      </c>
      <c r="U85" s="73">
        <v>8.4</v>
      </c>
      <c r="V85" s="74">
        <v>-429</v>
      </c>
      <c r="W85">
        <v>-29</v>
      </c>
      <c r="X85">
        <v>-30</v>
      </c>
      <c r="Y85">
        <v>0</v>
      </c>
      <c r="Z85">
        <v>5.14</v>
      </c>
      <c r="AA85">
        <v>-35</v>
      </c>
      <c r="AB85">
        <v>3.26</v>
      </c>
      <c r="AC85">
        <v>-335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4.79</v>
      </c>
      <c r="M86" s="74">
        <v>2.93</v>
      </c>
      <c r="N86" s="73">
        <v>-61</v>
      </c>
      <c r="O86" s="46">
        <v>-37</v>
      </c>
      <c r="P86" s="46">
        <v>-325</v>
      </c>
      <c r="Q86" s="46">
        <v>-36</v>
      </c>
      <c r="R86" s="46">
        <v>0</v>
      </c>
      <c r="S86" s="74">
        <v>0</v>
      </c>
      <c r="U86" s="73">
        <v>7.72</v>
      </c>
      <c r="V86" s="74">
        <v>-459</v>
      </c>
      <c r="W86">
        <v>-61</v>
      </c>
      <c r="X86">
        <v>-37</v>
      </c>
      <c r="Y86">
        <v>0</v>
      </c>
      <c r="Z86">
        <v>4.79</v>
      </c>
      <c r="AA86">
        <v>-36</v>
      </c>
      <c r="AB86">
        <v>2.93</v>
      </c>
      <c r="AC86">
        <v>-325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4.67</v>
      </c>
      <c r="M87" s="74">
        <v>2.16</v>
      </c>
      <c r="N87" s="73">
        <v>-34</v>
      </c>
      <c r="O87" s="46">
        <v>-25</v>
      </c>
      <c r="P87" s="46">
        <v>-300</v>
      </c>
      <c r="Q87" s="46">
        <v>-37</v>
      </c>
      <c r="R87" s="46">
        <v>0</v>
      </c>
      <c r="S87" s="74">
        <v>0</v>
      </c>
      <c r="U87" s="73">
        <v>6.83</v>
      </c>
      <c r="V87" s="74">
        <v>-396</v>
      </c>
      <c r="W87">
        <v>-34</v>
      </c>
      <c r="X87">
        <v>-25</v>
      </c>
      <c r="Y87">
        <v>0</v>
      </c>
      <c r="Z87">
        <v>4.67</v>
      </c>
      <c r="AA87">
        <v>-37</v>
      </c>
      <c r="AB87">
        <v>2.16</v>
      </c>
      <c r="AC87">
        <v>-300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4.21</v>
      </c>
      <c r="M88" s="74">
        <v>1.02</v>
      </c>
      <c r="N88" s="73">
        <v>-11</v>
      </c>
      <c r="O88" s="46">
        <v>-26</v>
      </c>
      <c r="P88" s="46">
        <v>-250</v>
      </c>
      <c r="Q88" s="46">
        <v>-38</v>
      </c>
      <c r="R88" s="46">
        <v>0</v>
      </c>
      <c r="S88" s="74">
        <v>0</v>
      </c>
      <c r="U88" s="73">
        <v>5.23</v>
      </c>
      <c r="V88" s="74">
        <v>-325</v>
      </c>
      <c r="W88">
        <v>-11</v>
      </c>
      <c r="X88">
        <v>-26</v>
      </c>
      <c r="Y88">
        <v>0</v>
      </c>
      <c r="Z88">
        <v>4.21</v>
      </c>
      <c r="AA88">
        <v>-38</v>
      </c>
      <c r="AB88">
        <v>1.02</v>
      </c>
      <c r="AC88">
        <v>-250</v>
      </c>
    </row>
    <row r="89" spans="7:29">
      <c r="G89" t="s">
        <v>131</v>
      </c>
      <c r="H89" s="73">
        <v>17.52</v>
      </c>
      <c r="I89" s="46">
        <v>0</v>
      </c>
      <c r="J89" s="46">
        <v>0</v>
      </c>
      <c r="K89" s="46">
        <v>0</v>
      </c>
      <c r="L89" s="46">
        <v>2.82</v>
      </c>
      <c r="M89" s="74">
        <v>1.22</v>
      </c>
      <c r="N89" s="73">
        <v>0</v>
      </c>
      <c r="O89" s="46">
        <v>-14</v>
      </c>
      <c r="P89" s="46">
        <v>-150</v>
      </c>
      <c r="Q89" s="46">
        <v>-41</v>
      </c>
      <c r="R89" s="46">
        <v>0</v>
      </c>
      <c r="S89" s="74">
        <v>0</v>
      </c>
      <c r="U89" s="73">
        <v>21.56</v>
      </c>
      <c r="V89" s="74">
        <v>-205</v>
      </c>
      <c r="W89">
        <v>17.52</v>
      </c>
      <c r="X89">
        <v>-14</v>
      </c>
      <c r="Y89">
        <v>0</v>
      </c>
      <c r="Z89">
        <v>2.82</v>
      </c>
      <c r="AA89">
        <v>-41</v>
      </c>
      <c r="AB89">
        <v>1.22</v>
      </c>
      <c r="AC89">
        <v>-150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2.37</v>
      </c>
      <c r="M90" s="74">
        <v>0.5</v>
      </c>
      <c r="N90" s="73">
        <v>-21</v>
      </c>
      <c r="O90" s="46">
        <v>-18</v>
      </c>
      <c r="P90" s="46">
        <v>-100</v>
      </c>
      <c r="Q90" s="46">
        <v>-47</v>
      </c>
      <c r="R90" s="46">
        <v>0</v>
      </c>
      <c r="S90" s="74">
        <v>0</v>
      </c>
      <c r="U90" s="73">
        <v>2.87</v>
      </c>
      <c r="V90" s="74">
        <v>-186</v>
      </c>
      <c r="W90">
        <v>-21</v>
      </c>
      <c r="X90">
        <v>-18</v>
      </c>
      <c r="Y90">
        <v>0</v>
      </c>
      <c r="Z90">
        <v>2.37</v>
      </c>
      <c r="AA90">
        <v>-47</v>
      </c>
      <c r="AB90">
        <v>0.5</v>
      </c>
      <c r="AC90">
        <v>-100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1.84</v>
      </c>
      <c r="M91" s="74">
        <v>0</v>
      </c>
      <c r="N91" s="73">
        <v>-21</v>
      </c>
      <c r="O91" s="46">
        <v>0</v>
      </c>
      <c r="P91" s="46">
        <v>-170</v>
      </c>
      <c r="Q91" s="46">
        <v>-46</v>
      </c>
      <c r="R91" s="46">
        <v>0</v>
      </c>
      <c r="S91" s="74">
        <v>0</v>
      </c>
      <c r="U91" s="73">
        <v>1.84</v>
      </c>
      <c r="V91" s="74">
        <v>-237</v>
      </c>
      <c r="W91">
        <v>-21</v>
      </c>
      <c r="X91">
        <v>0</v>
      </c>
      <c r="Y91">
        <v>0</v>
      </c>
      <c r="Z91">
        <v>1.84</v>
      </c>
      <c r="AA91">
        <v>-46</v>
      </c>
      <c r="AB91">
        <v>0</v>
      </c>
      <c r="AC91">
        <v>-170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1.39</v>
      </c>
      <c r="M92" s="74">
        <v>0</v>
      </c>
      <c r="N92" s="73">
        <v>-11</v>
      </c>
      <c r="O92" s="46">
        <v>0</v>
      </c>
      <c r="P92" s="46">
        <v>-150</v>
      </c>
      <c r="Q92" s="46">
        <v>-45</v>
      </c>
      <c r="R92" s="46">
        <v>0</v>
      </c>
      <c r="S92" s="74">
        <v>0</v>
      </c>
      <c r="U92" s="73">
        <v>1.39</v>
      </c>
      <c r="V92" s="74">
        <v>-206</v>
      </c>
      <c r="W92">
        <v>-11</v>
      </c>
      <c r="X92">
        <v>0</v>
      </c>
      <c r="Y92">
        <v>0</v>
      </c>
      <c r="Z92">
        <v>1.39</v>
      </c>
      <c r="AA92">
        <v>-45</v>
      </c>
      <c r="AB92">
        <v>0</v>
      </c>
      <c r="AC92">
        <v>-150</v>
      </c>
    </row>
    <row r="93" spans="7:29">
      <c r="G93" t="s">
        <v>135</v>
      </c>
      <c r="H93" s="73">
        <v>7.16</v>
      </c>
      <c r="I93" s="46">
        <v>0</v>
      </c>
      <c r="J93" s="46">
        <v>0</v>
      </c>
      <c r="K93" s="46">
        <v>0</v>
      </c>
      <c r="L93" s="46">
        <v>1.22</v>
      </c>
      <c r="M93" s="74">
        <v>0</v>
      </c>
      <c r="N93" s="73">
        <v>0</v>
      </c>
      <c r="O93" s="46">
        <v>0</v>
      </c>
      <c r="P93" s="46">
        <v>-75</v>
      </c>
      <c r="Q93" s="46">
        <v>-45</v>
      </c>
      <c r="R93" s="46">
        <v>0</v>
      </c>
      <c r="S93" s="74">
        <v>0</v>
      </c>
      <c r="U93" s="73">
        <v>8.3800000000000008</v>
      </c>
      <c r="V93" s="74">
        <v>-120</v>
      </c>
      <c r="W93">
        <v>7.16</v>
      </c>
      <c r="X93">
        <v>0</v>
      </c>
      <c r="Y93">
        <v>0</v>
      </c>
      <c r="Z93">
        <v>1.22</v>
      </c>
      <c r="AA93">
        <v>-45</v>
      </c>
      <c r="AB93">
        <v>0</v>
      </c>
      <c r="AC93">
        <v>-75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1.04</v>
      </c>
      <c r="M94" s="74">
        <v>0.11</v>
      </c>
      <c r="N94" s="73">
        <v>0</v>
      </c>
      <c r="O94" s="46">
        <v>0</v>
      </c>
      <c r="P94" s="46">
        <v>-70</v>
      </c>
      <c r="Q94" s="46">
        <v>-42</v>
      </c>
      <c r="R94" s="46">
        <v>0</v>
      </c>
      <c r="S94" s="74">
        <v>0</v>
      </c>
      <c r="U94" s="73">
        <v>1.1499999999999999</v>
      </c>
      <c r="V94" s="74">
        <v>-112</v>
      </c>
      <c r="W94">
        <v>0</v>
      </c>
      <c r="X94">
        <v>0</v>
      </c>
      <c r="Y94">
        <v>0</v>
      </c>
      <c r="Z94">
        <v>1.04</v>
      </c>
      <c r="AA94">
        <v>-42</v>
      </c>
      <c r="AB94">
        <v>0.11</v>
      </c>
      <c r="AC94">
        <v>-70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1.1499999999999999</v>
      </c>
      <c r="M95" s="74">
        <v>0.28999999999999998</v>
      </c>
      <c r="N95" s="73">
        <v>0</v>
      </c>
      <c r="O95" s="46">
        <v>0</v>
      </c>
      <c r="P95" s="46">
        <v>-40</v>
      </c>
      <c r="Q95" s="46">
        <v>-41</v>
      </c>
      <c r="R95" s="46">
        <v>0</v>
      </c>
      <c r="S95" s="74">
        <v>0</v>
      </c>
      <c r="U95" s="73">
        <v>1.44</v>
      </c>
      <c r="V95" s="74">
        <v>-81</v>
      </c>
      <c r="W95">
        <v>0</v>
      </c>
      <c r="X95">
        <v>0</v>
      </c>
      <c r="Y95">
        <v>0</v>
      </c>
      <c r="Z95">
        <v>1.1499999999999999</v>
      </c>
      <c r="AA95">
        <v>-41</v>
      </c>
      <c r="AB95">
        <v>0.28999999999999998</v>
      </c>
      <c r="AC95">
        <v>-40</v>
      </c>
    </row>
    <row r="96" spans="7:29">
      <c r="G96" t="s">
        <v>138</v>
      </c>
      <c r="H96" s="73">
        <v>11.4</v>
      </c>
      <c r="I96" s="46">
        <v>0</v>
      </c>
      <c r="J96" s="46">
        <v>0</v>
      </c>
      <c r="K96" s="46">
        <v>0</v>
      </c>
      <c r="L96" s="46">
        <v>1.28</v>
      </c>
      <c r="M96" s="74">
        <v>0.24</v>
      </c>
      <c r="N96" s="73">
        <v>0</v>
      </c>
      <c r="O96" s="46">
        <v>0</v>
      </c>
      <c r="P96" s="46">
        <v>-30</v>
      </c>
      <c r="Q96" s="46">
        <v>-42</v>
      </c>
      <c r="R96" s="46">
        <v>0</v>
      </c>
      <c r="S96" s="74">
        <v>0</v>
      </c>
      <c r="U96" s="73">
        <v>12.92</v>
      </c>
      <c r="V96" s="74">
        <v>-72</v>
      </c>
      <c r="W96">
        <v>11.4</v>
      </c>
      <c r="X96">
        <v>0</v>
      </c>
      <c r="Y96">
        <v>0</v>
      </c>
      <c r="Z96">
        <v>1.28</v>
      </c>
      <c r="AA96">
        <v>-42</v>
      </c>
      <c r="AB96">
        <v>0.24</v>
      </c>
      <c r="AC96">
        <v>-30</v>
      </c>
    </row>
    <row r="97" spans="1:83">
      <c r="G97" t="s">
        <v>139</v>
      </c>
      <c r="H97" s="73">
        <v>12.88</v>
      </c>
      <c r="I97" s="46">
        <v>0</v>
      </c>
      <c r="J97" s="46">
        <v>0</v>
      </c>
      <c r="K97" s="46">
        <v>0</v>
      </c>
      <c r="L97" s="46">
        <v>1.37</v>
      </c>
      <c r="M97" s="74">
        <v>0</v>
      </c>
      <c r="N97" s="73">
        <v>0</v>
      </c>
      <c r="O97" s="46">
        <v>0</v>
      </c>
      <c r="P97" s="46">
        <v>-40</v>
      </c>
      <c r="Q97" s="46">
        <v>-45</v>
      </c>
      <c r="R97" s="46">
        <v>0</v>
      </c>
      <c r="S97" s="74">
        <v>0</v>
      </c>
      <c r="U97" s="73">
        <v>14.25</v>
      </c>
      <c r="V97" s="74">
        <v>-85</v>
      </c>
      <c r="W97">
        <v>12.88</v>
      </c>
      <c r="X97">
        <v>0</v>
      </c>
      <c r="Y97">
        <v>0</v>
      </c>
      <c r="Z97">
        <v>1.37</v>
      </c>
      <c r="AA97">
        <v>-45</v>
      </c>
      <c r="AB97">
        <v>0</v>
      </c>
      <c r="AC97">
        <v>-40</v>
      </c>
    </row>
    <row r="98" spans="1:83">
      <c r="G98" t="s">
        <v>140</v>
      </c>
      <c r="H98" s="73">
        <v>0.94</v>
      </c>
      <c r="I98" s="46">
        <v>0</v>
      </c>
      <c r="J98" s="46">
        <v>0</v>
      </c>
      <c r="K98" s="46">
        <v>0</v>
      </c>
      <c r="L98" s="46">
        <v>1.5</v>
      </c>
      <c r="M98" s="74">
        <v>0</v>
      </c>
      <c r="N98" s="73">
        <v>0</v>
      </c>
      <c r="O98" s="46">
        <v>0</v>
      </c>
      <c r="P98" s="46">
        <v>-45</v>
      </c>
      <c r="Q98" s="46">
        <v>-45</v>
      </c>
      <c r="R98" s="46">
        <v>0</v>
      </c>
      <c r="S98" s="74">
        <v>0</v>
      </c>
      <c r="U98" s="73">
        <v>2.44</v>
      </c>
      <c r="V98" s="74">
        <v>-90</v>
      </c>
      <c r="W98">
        <v>0.94</v>
      </c>
      <c r="X98">
        <v>0</v>
      </c>
      <c r="Y98">
        <v>0</v>
      </c>
      <c r="Z98">
        <v>1.5</v>
      </c>
      <c r="AA98">
        <v>-45</v>
      </c>
      <c r="AB98">
        <v>0</v>
      </c>
      <c r="AC98">
        <v>-45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1.5479674999999999</v>
      </c>
      <c r="I99" s="69">
        <f t="shared" ref="I99:BQ99" si="1">SUM(I3:I98)/4000</f>
        <v>0.24370500000000003</v>
      </c>
      <c r="J99" s="69">
        <f t="shared" si="1"/>
        <v>0.41954750000000007</v>
      </c>
      <c r="K99" s="69">
        <f t="shared" si="1"/>
        <v>0</v>
      </c>
      <c r="L99" s="69">
        <f t="shared" si="1"/>
        <v>0.13980499999999993</v>
      </c>
      <c r="M99" s="69">
        <f t="shared" si="1"/>
        <v>7.0249999999999991E-3</v>
      </c>
      <c r="N99" s="68">
        <f t="shared" si="1"/>
        <v>-0.20150000000000001</v>
      </c>
      <c r="O99" s="69">
        <f t="shared" si="1"/>
        <v>-0.20599999999999999</v>
      </c>
      <c r="P99" s="69">
        <f t="shared" si="1"/>
        <v>-1.4077500000000001</v>
      </c>
      <c r="Q99" s="69">
        <f t="shared" si="1"/>
        <v>-0.57074999999999998</v>
      </c>
      <c r="R99" s="69">
        <f t="shared" si="1"/>
        <v>0</v>
      </c>
      <c r="S99" s="70">
        <f t="shared" si="1"/>
        <v>0</v>
      </c>
      <c r="U99" s="68">
        <f t="shared" si="1"/>
        <v>2.3580499999999986</v>
      </c>
      <c r="V99" s="70">
        <f t="shared" si="1"/>
        <v>-2.4227500000000002</v>
      </c>
      <c r="W99">
        <f t="shared" si="1"/>
        <v>1.3464674999999997</v>
      </c>
      <c r="X99">
        <f t="shared" si="1"/>
        <v>3.7704999999999982E-2</v>
      </c>
      <c r="Y99">
        <f t="shared" si="1"/>
        <v>-3.6749999999999998E-2</v>
      </c>
      <c r="Z99">
        <f t="shared" si="1"/>
        <v>0.13980499999999993</v>
      </c>
      <c r="AA99">
        <f t="shared" si="1"/>
        <v>-0.57074999999999998</v>
      </c>
      <c r="AB99">
        <f t="shared" si="1"/>
        <v>7.0249999999999991E-3</v>
      </c>
      <c r="AC99">
        <f t="shared" si="1"/>
        <v>-0.98820249999999998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45429</v>
      </c>
      <c r="U2" s="73" t="s">
        <v>225</v>
      </c>
      <c r="V2" s="74" t="s">
        <v>224</v>
      </c>
      <c r="W2" s="28" t="s">
        <v>256</v>
      </c>
      <c r="X2" t="s">
        <v>616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14.72</v>
      </c>
      <c r="I3" s="53">
        <v>0</v>
      </c>
      <c r="J3" s="53">
        <v>0</v>
      </c>
      <c r="K3" s="53">
        <v>0</v>
      </c>
      <c r="L3" s="53">
        <v>0</v>
      </c>
      <c r="M3" s="72">
        <v>0.23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616</v>
      </c>
      <c r="U3" s="73">
        <v>14.95</v>
      </c>
      <c r="V3" s="74">
        <v>-1</v>
      </c>
      <c r="W3">
        <v>14.72</v>
      </c>
      <c r="X3">
        <v>-1</v>
      </c>
      <c r="Y3">
        <v>0</v>
      </c>
      <c r="Z3">
        <v>0.23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-1</v>
      </c>
      <c r="W4">
        <v>0</v>
      </c>
      <c r="X4">
        <v>-1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-1</v>
      </c>
      <c r="W5">
        <v>0</v>
      </c>
      <c r="X5">
        <v>-1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1.42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1.42</v>
      </c>
      <c r="V6" s="74">
        <v>-1</v>
      </c>
      <c r="W6">
        <v>1.42</v>
      </c>
      <c r="X6">
        <v>-1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-1</v>
      </c>
      <c r="W7">
        <v>0</v>
      </c>
      <c r="X7">
        <v>-1</v>
      </c>
      <c r="Y7">
        <v>0</v>
      </c>
      <c r="Z7">
        <v>0</v>
      </c>
    </row>
    <row r="8" spans="1:26">
      <c r="G8" t="s">
        <v>50</v>
      </c>
      <c r="H8" s="73">
        <v>3.4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3.4</v>
      </c>
      <c r="V8" s="74">
        <v>-1</v>
      </c>
      <c r="W8">
        <v>3.4</v>
      </c>
      <c r="X8">
        <v>-1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-1</v>
      </c>
      <c r="W9">
        <v>0</v>
      </c>
      <c r="X9">
        <v>-1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-1</v>
      </c>
      <c r="W10">
        <v>0</v>
      </c>
      <c r="X10">
        <v>-1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-1</v>
      </c>
      <c r="W11">
        <v>0</v>
      </c>
      <c r="X11">
        <v>-1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-1</v>
      </c>
      <c r="W12">
        <v>0</v>
      </c>
      <c r="X12">
        <v>-1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-1</v>
      </c>
      <c r="W13">
        <v>0</v>
      </c>
      <c r="X13">
        <v>-1</v>
      </c>
      <c r="Y13">
        <v>0</v>
      </c>
      <c r="Z13">
        <v>0</v>
      </c>
    </row>
    <row r="14" spans="1:26">
      <c r="G14" t="s">
        <v>56</v>
      </c>
      <c r="H14" s="73">
        <v>32.130000000000003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32.130000000000003</v>
      </c>
      <c r="V14" s="74">
        <v>0</v>
      </c>
      <c r="W14">
        <v>32.130000000000003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0.18</v>
      </c>
      <c r="V22" s="74">
        <v>0</v>
      </c>
      <c r="W22">
        <v>0</v>
      </c>
      <c r="X22">
        <v>0</v>
      </c>
      <c r="Y22">
        <v>0</v>
      </c>
      <c r="Z22">
        <v>0.18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0.55000000000000004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0.55000000000000004</v>
      </c>
      <c r="V23" s="74">
        <v>0</v>
      </c>
      <c r="W23">
        <v>0</v>
      </c>
      <c r="X23">
        <v>0</v>
      </c>
      <c r="Y23">
        <v>0</v>
      </c>
      <c r="Z23">
        <v>0.55000000000000004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0.73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0.73</v>
      </c>
      <c r="V24" s="74">
        <v>0</v>
      </c>
      <c r="W24">
        <v>0</v>
      </c>
      <c r="X24">
        <v>0</v>
      </c>
      <c r="Y24">
        <v>0</v>
      </c>
      <c r="Z24">
        <v>0.73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0.78</v>
      </c>
      <c r="V25" s="74">
        <v>0</v>
      </c>
      <c r="W25">
        <v>0</v>
      </c>
      <c r="X25">
        <v>0</v>
      </c>
      <c r="Y25">
        <v>0</v>
      </c>
      <c r="Z25">
        <v>0.78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0.62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0.62</v>
      </c>
      <c r="V26" s="74">
        <v>0</v>
      </c>
      <c r="W26">
        <v>0</v>
      </c>
      <c r="X26">
        <v>0</v>
      </c>
      <c r="Y26">
        <v>0</v>
      </c>
      <c r="Z26">
        <v>0.62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-1</v>
      </c>
      <c r="W27">
        <v>0</v>
      </c>
      <c r="X27">
        <v>-1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-1</v>
      </c>
      <c r="W28">
        <v>0</v>
      </c>
      <c r="X28">
        <v>-1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2.2000000000000002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2.2000000000000002</v>
      </c>
      <c r="V30" s="74">
        <v>0</v>
      </c>
      <c r="W30">
        <v>0</v>
      </c>
      <c r="X30">
        <v>0</v>
      </c>
      <c r="Y30">
        <v>0</v>
      </c>
      <c r="Z30">
        <v>2.2000000000000002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0.82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0.82</v>
      </c>
      <c r="V31" s="74">
        <v>0</v>
      </c>
      <c r="W31">
        <v>0</v>
      </c>
      <c r="X31">
        <v>0</v>
      </c>
      <c r="Y31">
        <v>0</v>
      </c>
      <c r="Z31">
        <v>0.82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1.98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1.98</v>
      </c>
      <c r="V32" s="74">
        <v>0</v>
      </c>
      <c r="W32">
        <v>0</v>
      </c>
      <c r="X32">
        <v>0</v>
      </c>
      <c r="Y32">
        <v>0</v>
      </c>
      <c r="Z32">
        <v>1.98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0.97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0.97</v>
      </c>
      <c r="V33" s="74">
        <v>0</v>
      </c>
      <c r="W33">
        <v>0</v>
      </c>
      <c r="X33">
        <v>0</v>
      </c>
      <c r="Y33">
        <v>0</v>
      </c>
      <c r="Z33">
        <v>0.97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2.42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2.42</v>
      </c>
      <c r="V34" s="74">
        <v>0</v>
      </c>
      <c r="W34">
        <v>0</v>
      </c>
      <c r="X34">
        <v>0</v>
      </c>
      <c r="Y34">
        <v>0</v>
      </c>
      <c r="Z34">
        <v>2.42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3.96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3.96</v>
      </c>
      <c r="V35" s="74">
        <v>0</v>
      </c>
      <c r="W35">
        <v>0</v>
      </c>
      <c r="X35">
        <v>0</v>
      </c>
      <c r="Y35">
        <v>0</v>
      </c>
      <c r="Z35">
        <v>3.96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3.77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3.77</v>
      </c>
      <c r="V36" s="74">
        <v>0</v>
      </c>
      <c r="W36">
        <v>0</v>
      </c>
      <c r="X36">
        <v>0</v>
      </c>
      <c r="Y36">
        <v>0</v>
      </c>
      <c r="Z36">
        <v>3.77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15.47</v>
      </c>
      <c r="L37" s="46">
        <v>0</v>
      </c>
      <c r="M37" s="74">
        <v>4.93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20.399999999999999</v>
      </c>
      <c r="V37" s="74">
        <v>0</v>
      </c>
      <c r="W37">
        <v>0</v>
      </c>
      <c r="X37">
        <v>0</v>
      </c>
      <c r="Y37">
        <v>15.47</v>
      </c>
      <c r="Z37">
        <v>4.93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29</v>
      </c>
      <c r="L38" s="46">
        <v>0</v>
      </c>
      <c r="M38" s="74">
        <v>4.25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33.25</v>
      </c>
      <c r="V38" s="74">
        <v>0</v>
      </c>
      <c r="W38">
        <v>0</v>
      </c>
      <c r="X38">
        <v>0</v>
      </c>
      <c r="Y38">
        <v>29</v>
      </c>
      <c r="Z38">
        <v>4.25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11.6</v>
      </c>
      <c r="L39" s="46">
        <v>0</v>
      </c>
      <c r="M39" s="74">
        <v>6.67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18.27</v>
      </c>
      <c r="V39" s="74">
        <v>0</v>
      </c>
      <c r="W39">
        <v>0</v>
      </c>
      <c r="X39">
        <v>0</v>
      </c>
      <c r="Y39">
        <v>11.6</v>
      </c>
      <c r="Z39">
        <v>6.67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2.9</v>
      </c>
      <c r="L40" s="46">
        <v>0</v>
      </c>
      <c r="M40" s="74">
        <v>6.48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9.3800000000000008</v>
      </c>
      <c r="V40" s="74">
        <v>0</v>
      </c>
      <c r="W40">
        <v>0</v>
      </c>
      <c r="X40">
        <v>0</v>
      </c>
      <c r="Y40">
        <v>2.9</v>
      </c>
      <c r="Z40">
        <v>6.48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20.3</v>
      </c>
      <c r="L41" s="46">
        <v>0</v>
      </c>
      <c r="M41" s="74">
        <v>6.77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27.07</v>
      </c>
      <c r="V41" s="74">
        <v>0</v>
      </c>
      <c r="W41">
        <v>0</v>
      </c>
      <c r="X41">
        <v>0</v>
      </c>
      <c r="Y41">
        <v>20.3</v>
      </c>
      <c r="Z41">
        <v>6.77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30.93</v>
      </c>
      <c r="L42" s="46">
        <v>0</v>
      </c>
      <c r="M42" s="74">
        <v>7.93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38.86</v>
      </c>
      <c r="V42" s="74">
        <v>0</v>
      </c>
      <c r="W42">
        <v>0</v>
      </c>
      <c r="X42">
        <v>0</v>
      </c>
      <c r="Y42">
        <v>30.93</v>
      </c>
      <c r="Z42">
        <v>7.93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41.57</v>
      </c>
      <c r="L43" s="46">
        <v>0</v>
      </c>
      <c r="M43" s="74">
        <v>4.3499999999999996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45.92</v>
      </c>
      <c r="V43" s="74">
        <v>0</v>
      </c>
      <c r="W43">
        <v>0</v>
      </c>
      <c r="X43">
        <v>0</v>
      </c>
      <c r="Y43">
        <v>41.57</v>
      </c>
      <c r="Z43">
        <v>4.3499999999999996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50.27</v>
      </c>
      <c r="L44" s="46">
        <v>0</v>
      </c>
      <c r="M44" s="74">
        <v>2.42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52.69</v>
      </c>
      <c r="V44" s="74">
        <v>0</v>
      </c>
      <c r="W44">
        <v>0</v>
      </c>
      <c r="X44">
        <v>0</v>
      </c>
      <c r="Y44">
        <v>50.27</v>
      </c>
      <c r="Z44">
        <v>2.42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56.07</v>
      </c>
      <c r="L45" s="46">
        <v>0</v>
      </c>
      <c r="M45" s="74">
        <v>2.5099999999999998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58.58</v>
      </c>
      <c r="V45" s="74">
        <v>0</v>
      </c>
      <c r="W45">
        <v>0</v>
      </c>
      <c r="X45">
        <v>0</v>
      </c>
      <c r="Y45">
        <v>56.07</v>
      </c>
      <c r="Z45">
        <v>2.5099999999999998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58.97</v>
      </c>
      <c r="L46" s="46">
        <v>0</v>
      </c>
      <c r="M46" s="74">
        <v>0.1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59.07</v>
      </c>
      <c r="V46" s="74">
        <v>0</v>
      </c>
      <c r="W46">
        <v>0</v>
      </c>
      <c r="X46">
        <v>0</v>
      </c>
      <c r="Y46">
        <v>58.97</v>
      </c>
      <c r="Z46">
        <v>0.1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61.87</v>
      </c>
      <c r="L47" s="46">
        <v>0</v>
      </c>
      <c r="M47" s="74">
        <v>2.42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64.290000000000006</v>
      </c>
      <c r="V47" s="74">
        <v>0</v>
      </c>
      <c r="W47">
        <v>0</v>
      </c>
      <c r="X47">
        <v>0</v>
      </c>
      <c r="Y47">
        <v>61.87</v>
      </c>
      <c r="Z47">
        <v>2.42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65.739999999999995</v>
      </c>
      <c r="L48" s="46">
        <v>0</v>
      </c>
      <c r="M48" s="74">
        <v>1.06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66.8</v>
      </c>
      <c r="V48" s="74">
        <v>0</v>
      </c>
      <c r="W48">
        <v>0</v>
      </c>
      <c r="X48">
        <v>0</v>
      </c>
      <c r="Y48">
        <v>65.739999999999995</v>
      </c>
      <c r="Z48">
        <v>1.06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66.7</v>
      </c>
      <c r="L49" s="46">
        <v>0</v>
      </c>
      <c r="M49" s="74">
        <v>0.57999999999999996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67.28</v>
      </c>
      <c r="V49" s="74">
        <v>0</v>
      </c>
      <c r="W49">
        <v>0</v>
      </c>
      <c r="X49">
        <v>0</v>
      </c>
      <c r="Y49">
        <v>66.7</v>
      </c>
      <c r="Z49">
        <v>0.57999999999999996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67.67</v>
      </c>
      <c r="L50" s="46">
        <v>0</v>
      </c>
      <c r="M50" s="74">
        <v>1.06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68.73</v>
      </c>
      <c r="V50" s="74">
        <v>0</v>
      </c>
      <c r="W50">
        <v>0</v>
      </c>
      <c r="X50">
        <v>0</v>
      </c>
      <c r="Y50">
        <v>67.67</v>
      </c>
      <c r="Z50">
        <v>1.06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68.63</v>
      </c>
      <c r="L51" s="46">
        <v>0</v>
      </c>
      <c r="M51" s="74">
        <v>1.26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69.89</v>
      </c>
      <c r="V51" s="74">
        <v>0</v>
      </c>
      <c r="W51">
        <v>0</v>
      </c>
      <c r="X51">
        <v>0</v>
      </c>
      <c r="Y51">
        <v>68.63</v>
      </c>
      <c r="Z51">
        <v>1.26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70.569999999999993</v>
      </c>
      <c r="L52" s="46">
        <v>0</v>
      </c>
      <c r="M52" s="74">
        <v>3.67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74.239999999999995</v>
      </c>
      <c r="V52" s="74">
        <v>0</v>
      </c>
      <c r="W52">
        <v>0</v>
      </c>
      <c r="X52">
        <v>0</v>
      </c>
      <c r="Y52">
        <v>70.569999999999993</v>
      </c>
      <c r="Z52">
        <v>3.67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71.53</v>
      </c>
      <c r="L53" s="46">
        <v>0</v>
      </c>
      <c r="M53" s="74">
        <v>3.29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74.819999999999993</v>
      </c>
      <c r="V53" s="74">
        <v>0</v>
      </c>
      <c r="W53">
        <v>0</v>
      </c>
      <c r="X53">
        <v>0</v>
      </c>
      <c r="Y53">
        <v>71.53</v>
      </c>
      <c r="Z53">
        <v>3.29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70.569999999999993</v>
      </c>
      <c r="L54" s="46">
        <v>0</v>
      </c>
      <c r="M54" s="74">
        <v>4.6399999999999997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75.209999999999994</v>
      </c>
      <c r="V54" s="74">
        <v>0</v>
      </c>
      <c r="W54">
        <v>0</v>
      </c>
      <c r="X54">
        <v>0</v>
      </c>
      <c r="Y54">
        <v>70.569999999999993</v>
      </c>
      <c r="Z54">
        <v>4.6399999999999997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74.44</v>
      </c>
      <c r="L55" s="46">
        <v>0</v>
      </c>
      <c r="M55" s="74">
        <v>6.86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81.3</v>
      </c>
      <c r="V55" s="74">
        <v>0</v>
      </c>
      <c r="W55">
        <v>0</v>
      </c>
      <c r="X55">
        <v>0</v>
      </c>
      <c r="Y55">
        <v>74.44</v>
      </c>
      <c r="Z55">
        <v>6.86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73.47</v>
      </c>
      <c r="L56" s="46">
        <v>0</v>
      </c>
      <c r="M56" s="74">
        <v>4.25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77.72</v>
      </c>
      <c r="V56" s="74">
        <v>0</v>
      </c>
      <c r="W56">
        <v>0</v>
      </c>
      <c r="X56">
        <v>0</v>
      </c>
      <c r="Y56">
        <v>73.47</v>
      </c>
      <c r="Z56">
        <v>4.25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72.5</v>
      </c>
      <c r="L57" s="46">
        <v>0</v>
      </c>
      <c r="M57" s="74">
        <v>4.16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76.66</v>
      </c>
      <c r="V57" s="74">
        <v>0</v>
      </c>
      <c r="W57">
        <v>0</v>
      </c>
      <c r="X57">
        <v>0</v>
      </c>
      <c r="Y57">
        <v>72.5</v>
      </c>
      <c r="Z57">
        <v>4.16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71.540000000000006</v>
      </c>
      <c r="L58" s="46">
        <v>0</v>
      </c>
      <c r="M58" s="74">
        <v>6.09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77.63</v>
      </c>
      <c r="V58" s="74">
        <v>0</v>
      </c>
      <c r="W58">
        <v>0</v>
      </c>
      <c r="X58">
        <v>0</v>
      </c>
      <c r="Y58">
        <v>71.540000000000006</v>
      </c>
      <c r="Z58">
        <v>6.09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73.47</v>
      </c>
      <c r="L59" s="46">
        <v>0</v>
      </c>
      <c r="M59" s="74">
        <v>6.86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80.33</v>
      </c>
      <c r="V59" s="74">
        <v>0</v>
      </c>
      <c r="W59">
        <v>0</v>
      </c>
      <c r="X59">
        <v>0</v>
      </c>
      <c r="Y59">
        <v>73.47</v>
      </c>
      <c r="Z59">
        <v>6.86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72.5</v>
      </c>
      <c r="L60" s="46">
        <v>0</v>
      </c>
      <c r="M60" s="74">
        <v>6.77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79.27</v>
      </c>
      <c r="V60" s="74">
        <v>0</v>
      </c>
      <c r="W60">
        <v>0</v>
      </c>
      <c r="X60">
        <v>0</v>
      </c>
      <c r="Y60">
        <v>72.5</v>
      </c>
      <c r="Z60">
        <v>6.77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77.34</v>
      </c>
      <c r="L61" s="46">
        <v>0</v>
      </c>
      <c r="M61" s="74">
        <v>5.12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82.46</v>
      </c>
      <c r="V61" s="74">
        <v>0</v>
      </c>
      <c r="W61">
        <v>0</v>
      </c>
      <c r="X61">
        <v>0</v>
      </c>
      <c r="Y61">
        <v>77.34</v>
      </c>
      <c r="Z61">
        <v>5.12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78.3</v>
      </c>
      <c r="L62" s="46">
        <v>0</v>
      </c>
      <c r="M62" s="74">
        <v>4.3499999999999996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82.65</v>
      </c>
      <c r="V62" s="74">
        <v>0</v>
      </c>
      <c r="W62">
        <v>0</v>
      </c>
      <c r="X62">
        <v>0</v>
      </c>
      <c r="Y62">
        <v>78.3</v>
      </c>
      <c r="Z62">
        <v>4.3499999999999996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79.27</v>
      </c>
      <c r="L63" s="46">
        <v>0</v>
      </c>
      <c r="M63" s="74">
        <v>5.32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84.59</v>
      </c>
      <c r="V63" s="74">
        <v>0</v>
      </c>
      <c r="W63">
        <v>0</v>
      </c>
      <c r="X63">
        <v>0</v>
      </c>
      <c r="Y63">
        <v>79.27</v>
      </c>
      <c r="Z63">
        <v>5.32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79.27</v>
      </c>
      <c r="L64" s="46">
        <v>0</v>
      </c>
      <c r="M64" s="74">
        <v>3.96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83.23</v>
      </c>
      <c r="V64" s="74">
        <v>0</v>
      </c>
      <c r="W64">
        <v>0</v>
      </c>
      <c r="X64">
        <v>0</v>
      </c>
      <c r="Y64">
        <v>79.27</v>
      </c>
      <c r="Z64">
        <v>3.96</v>
      </c>
    </row>
    <row r="65" spans="7:26">
      <c r="G65" t="s">
        <v>107</v>
      </c>
      <c r="H65" s="73">
        <v>28.03</v>
      </c>
      <c r="I65" s="46">
        <v>0</v>
      </c>
      <c r="J65" s="46">
        <v>0</v>
      </c>
      <c r="K65" s="46">
        <v>77.34</v>
      </c>
      <c r="L65" s="46">
        <v>0</v>
      </c>
      <c r="M65" s="74">
        <v>4.16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109.53</v>
      </c>
      <c r="V65" s="74">
        <v>0</v>
      </c>
      <c r="W65">
        <v>28.03</v>
      </c>
      <c r="X65">
        <v>0</v>
      </c>
      <c r="Y65">
        <v>77.34</v>
      </c>
      <c r="Z65">
        <v>4.16</v>
      </c>
    </row>
    <row r="66" spans="7:26">
      <c r="G66" t="s">
        <v>108</v>
      </c>
      <c r="H66" s="73">
        <v>36.729999999999997</v>
      </c>
      <c r="I66" s="46">
        <v>0</v>
      </c>
      <c r="J66" s="46">
        <v>0</v>
      </c>
      <c r="K66" s="46">
        <v>72.510000000000005</v>
      </c>
      <c r="L66" s="46">
        <v>0</v>
      </c>
      <c r="M66" s="74">
        <v>4.3499999999999996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113.59</v>
      </c>
      <c r="V66" s="74">
        <v>0</v>
      </c>
      <c r="W66">
        <v>36.729999999999997</v>
      </c>
      <c r="X66">
        <v>0</v>
      </c>
      <c r="Y66">
        <v>72.510000000000005</v>
      </c>
      <c r="Z66">
        <v>4.3499999999999996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66.7</v>
      </c>
      <c r="L67" s="46">
        <v>0</v>
      </c>
      <c r="M67" s="74">
        <v>0.6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67.3</v>
      </c>
      <c r="V67" s="74">
        <v>-1</v>
      </c>
      <c r="W67">
        <v>0</v>
      </c>
      <c r="X67">
        <v>-1</v>
      </c>
      <c r="Y67">
        <v>66.7</v>
      </c>
      <c r="Z67">
        <v>0.6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58.97</v>
      </c>
      <c r="L68" s="46">
        <v>0</v>
      </c>
      <c r="M68" s="74">
        <v>0.44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59.41</v>
      </c>
      <c r="V68" s="74">
        <v>-1</v>
      </c>
      <c r="W68">
        <v>0</v>
      </c>
      <c r="X68">
        <v>-1</v>
      </c>
      <c r="Y68">
        <v>58.97</v>
      </c>
      <c r="Z68">
        <v>0.44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58.97</v>
      </c>
      <c r="L69" s="46">
        <v>0</v>
      </c>
      <c r="M69" s="74">
        <v>5.8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64.77</v>
      </c>
      <c r="V69" s="74">
        <v>-1</v>
      </c>
      <c r="W69">
        <v>0</v>
      </c>
      <c r="X69">
        <v>-1</v>
      </c>
      <c r="Y69">
        <v>58.97</v>
      </c>
      <c r="Z69">
        <v>5.8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62.84</v>
      </c>
      <c r="L70" s="46">
        <v>0</v>
      </c>
      <c r="M70" s="74">
        <v>6.86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69.7</v>
      </c>
      <c r="V70" s="74">
        <v>-1</v>
      </c>
      <c r="W70">
        <v>0</v>
      </c>
      <c r="X70">
        <v>-1</v>
      </c>
      <c r="Y70">
        <v>62.84</v>
      </c>
      <c r="Z70">
        <v>6.86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95.71</v>
      </c>
      <c r="L71" s="46">
        <v>0</v>
      </c>
      <c r="M71" s="74">
        <v>4.83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100.54</v>
      </c>
      <c r="V71" s="74">
        <v>0</v>
      </c>
      <c r="W71">
        <v>0</v>
      </c>
      <c r="X71">
        <v>0</v>
      </c>
      <c r="Y71">
        <v>95.71</v>
      </c>
      <c r="Z71">
        <v>4.83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87</v>
      </c>
      <c r="L72" s="46">
        <v>0</v>
      </c>
      <c r="M72" s="74">
        <v>8.51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95.51</v>
      </c>
      <c r="V72" s="74">
        <v>0</v>
      </c>
      <c r="W72">
        <v>0</v>
      </c>
      <c r="X72">
        <v>0</v>
      </c>
      <c r="Y72">
        <v>87</v>
      </c>
      <c r="Z72">
        <v>8.51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72.510000000000005</v>
      </c>
      <c r="L73" s="46">
        <v>0</v>
      </c>
      <c r="M73" s="74">
        <v>10.050000000000001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82.56</v>
      </c>
      <c r="V73" s="74">
        <v>0</v>
      </c>
      <c r="W73">
        <v>0</v>
      </c>
      <c r="X73">
        <v>0</v>
      </c>
      <c r="Y73">
        <v>72.510000000000005</v>
      </c>
      <c r="Z73">
        <v>10.050000000000001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48.34</v>
      </c>
      <c r="L74" s="46">
        <v>0</v>
      </c>
      <c r="M74" s="74">
        <v>6.86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55.2</v>
      </c>
      <c r="V74" s="74">
        <v>0</v>
      </c>
      <c r="W74">
        <v>0</v>
      </c>
      <c r="X74">
        <v>0</v>
      </c>
      <c r="Y74">
        <v>48.34</v>
      </c>
      <c r="Z74">
        <v>6.86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29</v>
      </c>
      <c r="L75" s="46">
        <v>0</v>
      </c>
      <c r="M75" s="74">
        <v>7.83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36.83</v>
      </c>
      <c r="V75" s="74">
        <v>0</v>
      </c>
      <c r="W75">
        <v>0</v>
      </c>
      <c r="X75">
        <v>0</v>
      </c>
      <c r="Y75">
        <v>29</v>
      </c>
      <c r="Z75">
        <v>7.83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9.57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9.57</v>
      </c>
      <c r="V76" s="74">
        <v>0</v>
      </c>
      <c r="W76">
        <v>0</v>
      </c>
      <c r="X76">
        <v>0</v>
      </c>
      <c r="Y76">
        <v>0</v>
      </c>
      <c r="Z76">
        <v>9.57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8.2200000000000006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8.2200000000000006</v>
      </c>
      <c r="V77" s="74">
        <v>-1</v>
      </c>
      <c r="W77">
        <v>0</v>
      </c>
      <c r="X77">
        <v>-1</v>
      </c>
      <c r="Y77">
        <v>0</v>
      </c>
      <c r="Z77">
        <v>8.2200000000000006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3.58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3.58</v>
      </c>
      <c r="V78" s="74">
        <v>-1</v>
      </c>
      <c r="W78">
        <v>0</v>
      </c>
      <c r="X78">
        <v>-1</v>
      </c>
      <c r="Y78">
        <v>0</v>
      </c>
      <c r="Z78">
        <v>3.58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1.29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1.29</v>
      </c>
      <c r="V79" s="74">
        <v>-1</v>
      </c>
      <c r="W79">
        <v>0</v>
      </c>
      <c r="X79">
        <v>-1</v>
      </c>
      <c r="Y79">
        <v>0</v>
      </c>
      <c r="Z79">
        <v>1.29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-1</v>
      </c>
      <c r="W80">
        <v>0</v>
      </c>
      <c r="X80">
        <v>-1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-1</v>
      </c>
      <c r="W81">
        <v>0</v>
      </c>
      <c r="X81">
        <v>-1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-1</v>
      </c>
      <c r="W82">
        <v>0</v>
      </c>
      <c r="X82">
        <v>-1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1.1200000000000001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1.1200000000000001</v>
      </c>
      <c r="V83" s="74">
        <v>-1</v>
      </c>
      <c r="W83">
        <v>0</v>
      </c>
      <c r="X83">
        <v>-1</v>
      </c>
      <c r="Y83">
        <v>0</v>
      </c>
      <c r="Z83">
        <v>1.1200000000000001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1.31</v>
      </c>
      <c r="V84" s="74">
        <v>-1</v>
      </c>
      <c r="W84">
        <v>0</v>
      </c>
      <c r="X84">
        <v>-1</v>
      </c>
      <c r="Y84">
        <v>0</v>
      </c>
      <c r="Z84">
        <v>1.31</v>
      </c>
    </row>
    <row r="85" spans="7:26">
      <c r="G85" t="s">
        <v>127</v>
      </c>
      <c r="H85" s="73">
        <v>0.75</v>
      </c>
      <c r="I85" s="46">
        <v>0</v>
      </c>
      <c r="J85" s="46">
        <v>0</v>
      </c>
      <c r="K85" s="46">
        <v>0</v>
      </c>
      <c r="L85" s="46">
        <v>0</v>
      </c>
      <c r="M85" s="74">
        <v>1.66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2.41</v>
      </c>
      <c r="V85" s="74">
        <v>-1</v>
      </c>
      <c r="W85">
        <v>0.75</v>
      </c>
      <c r="X85">
        <v>-1</v>
      </c>
      <c r="Y85">
        <v>0</v>
      </c>
      <c r="Z85">
        <v>1.66</v>
      </c>
    </row>
    <row r="86" spans="7:26">
      <c r="G86" t="s">
        <v>128</v>
      </c>
      <c r="H86" s="73">
        <v>15.39</v>
      </c>
      <c r="I86" s="46">
        <v>0</v>
      </c>
      <c r="J86" s="46">
        <v>0</v>
      </c>
      <c r="K86" s="46">
        <v>0</v>
      </c>
      <c r="L86" s="46">
        <v>0</v>
      </c>
      <c r="M86" s="74">
        <v>0.89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16.28</v>
      </c>
      <c r="V86" s="74">
        <v>-1</v>
      </c>
      <c r="W86">
        <v>15.39</v>
      </c>
      <c r="X86">
        <v>-1</v>
      </c>
      <c r="Y86">
        <v>0</v>
      </c>
      <c r="Z86">
        <v>0.89</v>
      </c>
    </row>
    <row r="87" spans="7:26">
      <c r="G87" t="s">
        <v>129</v>
      </c>
      <c r="H87" s="73">
        <v>7.8</v>
      </c>
      <c r="I87" s="46">
        <v>0</v>
      </c>
      <c r="J87" s="46">
        <v>0</v>
      </c>
      <c r="K87" s="46">
        <v>0</v>
      </c>
      <c r="L87" s="46">
        <v>0</v>
      </c>
      <c r="M87" s="74">
        <v>0.77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8.57</v>
      </c>
      <c r="V87" s="74">
        <v>-1</v>
      </c>
      <c r="W87">
        <v>7.8</v>
      </c>
      <c r="X87">
        <v>-1</v>
      </c>
      <c r="Y87">
        <v>0</v>
      </c>
      <c r="Z87">
        <v>0.77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0.43</v>
      </c>
      <c r="V88" s="74">
        <v>-1</v>
      </c>
      <c r="W88">
        <v>0</v>
      </c>
      <c r="X88">
        <v>-1</v>
      </c>
      <c r="Y88">
        <v>0</v>
      </c>
      <c r="Z88">
        <v>0.43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0.85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0.85</v>
      </c>
      <c r="V89" s="74">
        <v>-1</v>
      </c>
      <c r="W89">
        <v>0</v>
      </c>
      <c r="X89">
        <v>-1</v>
      </c>
      <c r="Y89">
        <v>0</v>
      </c>
      <c r="Z89">
        <v>0.85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0.45</v>
      </c>
      <c r="V90" s="74">
        <v>-1</v>
      </c>
      <c r="W90">
        <v>0</v>
      </c>
      <c r="X90">
        <v>-1</v>
      </c>
      <c r="Y90">
        <v>0</v>
      </c>
      <c r="Z90">
        <v>0.45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-1</v>
      </c>
      <c r="W91">
        <v>0</v>
      </c>
      <c r="X91">
        <v>-1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-1</v>
      </c>
      <c r="W92">
        <v>0</v>
      </c>
      <c r="X92">
        <v>-1</v>
      </c>
      <c r="Y92">
        <v>0</v>
      </c>
      <c r="Z92">
        <v>0</v>
      </c>
    </row>
    <row r="93" spans="7:26">
      <c r="G93" t="s">
        <v>135</v>
      </c>
      <c r="H93" s="73">
        <v>13.63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13.63</v>
      </c>
      <c r="V93" s="74">
        <v>-1</v>
      </c>
      <c r="W93">
        <v>13.63</v>
      </c>
      <c r="X93">
        <v>-1</v>
      </c>
      <c r="Y93">
        <v>0</v>
      </c>
      <c r="Z93">
        <v>0</v>
      </c>
    </row>
    <row r="94" spans="7:26">
      <c r="G94" t="s">
        <v>136</v>
      </c>
      <c r="H94" s="73">
        <v>51.18</v>
      </c>
      <c r="I94" s="46">
        <v>0</v>
      </c>
      <c r="J94" s="46">
        <v>0</v>
      </c>
      <c r="K94" s="46">
        <v>0</v>
      </c>
      <c r="L94" s="46">
        <v>0</v>
      </c>
      <c r="M94" s="74">
        <v>0.1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51.28</v>
      </c>
      <c r="V94" s="74">
        <v>-1</v>
      </c>
      <c r="W94">
        <v>51.18</v>
      </c>
      <c r="X94">
        <v>-1</v>
      </c>
      <c r="Y94">
        <v>0</v>
      </c>
      <c r="Z94">
        <v>0.1</v>
      </c>
    </row>
    <row r="95" spans="7:26">
      <c r="G95" t="s">
        <v>137</v>
      </c>
      <c r="H95" s="73">
        <v>73.13</v>
      </c>
      <c r="I95" s="46">
        <v>0</v>
      </c>
      <c r="J95" s="46">
        <v>0</v>
      </c>
      <c r="K95" s="46">
        <v>0</v>
      </c>
      <c r="L95" s="46">
        <v>0</v>
      </c>
      <c r="M95" s="74">
        <v>0.17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73.3</v>
      </c>
      <c r="V95" s="74">
        <v>-1</v>
      </c>
      <c r="W95">
        <v>73.13</v>
      </c>
      <c r="X95">
        <v>-1</v>
      </c>
      <c r="Y95">
        <v>0</v>
      </c>
      <c r="Z95">
        <v>0.17</v>
      </c>
    </row>
    <row r="96" spans="7:26">
      <c r="G96" t="s">
        <v>138</v>
      </c>
      <c r="H96" s="73">
        <v>61.99</v>
      </c>
      <c r="I96" s="46">
        <v>0</v>
      </c>
      <c r="J96" s="46">
        <v>0</v>
      </c>
      <c r="K96" s="46">
        <v>0</v>
      </c>
      <c r="L96" s="46">
        <v>0</v>
      </c>
      <c r="M96" s="74">
        <v>0.11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62.1</v>
      </c>
      <c r="V96" s="74">
        <v>-1</v>
      </c>
      <c r="W96">
        <v>61.99</v>
      </c>
      <c r="X96">
        <v>-1</v>
      </c>
      <c r="Y96">
        <v>0</v>
      </c>
      <c r="Z96">
        <v>0.11</v>
      </c>
    </row>
    <row r="97" spans="1:83">
      <c r="G97" t="s">
        <v>139</v>
      </c>
      <c r="H97" s="73">
        <v>57.41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57.41</v>
      </c>
      <c r="V97" s="74">
        <v>-1</v>
      </c>
      <c r="W97">
        <v>57.41</v>
      </c>
      <c r="X97">
        <v>-1</v>
      </c>
      <c r="Y97">
        <v>0</v>
      </c>
      <c r="Z97">
        <v>0</v>
      </c>
    </row>
    <row r="98" spans="1:83">
      <c r="G98" t="s">
        <v>140</v>
      </c>
      <c r="H98" s="73">
        <v>69.06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69.06</v>
      </c>
      <c r="V98" s="74">
        <v>-1</v>
      </c>
      <c r="W98">
        <v>69.06</v>
      </c>
      <c r="X98">
        <v>-1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0.1166925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0.58558749999999993</v>
      </c>
      <c r="L99" s="69">
        <f t="shared" si="1"/>
        <v>0</v>
      </c>
      <c r="M99" s="69">
        <f t="shared" si="1"/>
        <v>5.7037500000000019E-2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0.75931749999999976</v>
      </c>
      <c r="V99" s="70">
        <f t="shared" si="1"/>
        <v>-9.75E-3</v>
      </c>
      <c r="W99">
        <f t="shared" si="1"/>
        <v>0.1166925</v>
      </c>
      <c r="X99">
        <f t="shared" si="1"/>
        <v>-9.75E-3</v>
      </c>
      <c r="Y99">
        <f t="shared" si="1"/>
        <v>0.58558749999999993</v>
      </c>
      <c r="Z99">
        <f t="shared" si="1"/>
        <v>5.7037500000000019E-2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3"/>
      <c r="F1" s="193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4"/>
      <c r="F1" s="194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45429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45429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11.185131999999999</v>
      </c>
      <c r="E3">
        <f>GT_NG!P3</f>
        <v>13.254726368159204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102.20600757782898</v>
      </c>
      <c r="J3">
        <f>Bawana_RLNG!P3</f>
        <v>0</v>
      </c>
      <c r="K3">
        <f>Bawana_Spot!P3</f>
        <v>709.49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1283.9020234169377</v>
      </c>
      <c r="P3" s="36">
        <v>118.55548291233282</v>
      </c>
      <c r="Q3" s="36">
        <v>38.300000000000004</v>
      </c>
      <c r="R3" s="38">
        <v>0</v>
      </c>
      <c r="S3" s="38">
        <v>7.6700000000000017</v>
      </c>
      <c r="T3" s="37">
        <f>SUMPRODUCT(LTA!J3:AN3,LTA!J$101:AN$101,LTA!J$103:AN$103)</f>
        <v>51.34</v>
      </c>
      <c r="U3" s="37">
        <f>SUMPRODUCT(LTA!J3:AN3,LTA!J$102:AN$102,LTA!J$103:AN$103)</f>
        <v>84.77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11.31</v>
      </c>
      <c r="Z3" s="34">
        <f>IEX!N3</f>
        <v>0</v>
      </c>
      <c r="AA3" s="75">
        <f>STOA!H3</f>
        <v>396.87</v>
      </c>
      <c r="AB3" s="75">
        <f>-STOA!N3</f>
        <v>0</v>
      </c>
      <c r="AC3">
        <f>SUMIF(B3:AB3,"&gt;0")*$AC$2-SUMIF(B3:AB3,"&lt;0")*($AC$2/(1-$AC$2))+SUMIF(AI3:AR3,"&gt;0")*$AC$2-SUMIF(AI3:AR3,"&lt;0")*($AC$2/(1-$AC$2))</f>
        <v>25.094944327112177</v>
      </c>
      <c r="AD3">
        <f>SUM(B3:AB3,AI3:AV3)-AC3</f>
        <v>2962.3984279481474</v>
      </c>
      <c r="AE3">
        <f>'IDT-1'!B3</f>
        <v>0</v>
      </c>
      <c r="AF3" s="24"/>
      <c r="AG3">
        <f>SUM(AD3:AF3)</f>
        <v>2962.3984279481474</v>
      </c>
      <c r="AI3" s="34">
        <f>PXIL!H3</f>
        <v>0</v>
      </c>
      <c r="AJ3" s="34">
        <f>PXIL!N3</f>
        <v>0</v>
      </c>
      <c r="AK3" s="34">
        <f>RTM_IEX!H3</f>
        <v>61.53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14.72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11.185131999999999</v>
      </c>
      <c r="E4">
        <f>GT_NG!P4</f>
        <v>13.254726368159204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102.20600757782898</v>
      </c>
      <c r="J4">
        <f>Bawana_RLNG!P4</f>
        <v>0</v>
      </c>
      <c r="K4">
        <f>Bawana_Spot!P4</f>
        <v>704.49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1274.3215254369227</v>
      </c>
      <c r="P4" s="36">
        <v>118.55548291233282</v>
      </c>
      <c r="Q4" s="36">
        <v>38.300000000000004</v>
      </c>
      <c r="R4" s="38">
        <v>0</v>
      </c>
      <c r="S4" s="38">
        <v>7.6700000000000017</v>
      </c>
      <c r="T4" s="37">
        <f>SUMPRODUCT(LTA!J4:AN4,LTA!J$101:AN$101,LTA!J$103:AN$103)</f>
        <v>43.34</v>
      </c>
      <c r="U4" s="37">
        <f>SUMPRODUCT(LTA!J4:AN4,LTA!J$102:AN$102,LTA!J$103:AN$103)</f>
        <v>77.77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396.87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24.819924144080051</v>
      </c>
      <c r="AD4">
        <f t="shared" ref="AD4:AD67" si="1">SUM(B4:AB4,AI4:AV4)-AC4</f>
        <v>2929.9329501511643</v>
      </c>
      <c r="AE4">
        <f>'IDT-1'!B4</f>
        <v>0</v>
      </c>
      <c r="AF4" s="24"/>
      <c r="AG4">
        <f t="shared" ref="AG4:AG67" si="2">SUM(AD4:AF4)</f>
        <v>2929.9329501511643</v>
      </c>
      <c r="AI4" s="34">
        <f>PXIL!H4</f>
        <v>0</v>
      </c>
      <c r="AJ4" s="34">
        <f>PXIL!N4</f>
        <v>0</v>
      </c>
      <c r="AK4" s="34">
        <f>RTM_IEX!H4</f>
        <v>84.4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11.185131999999999</v>
      </c>
      <c r="E5">
        <f>GT_NG!P5</f>
        <v>13.254726368159204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102.20600757782898</v>
      </c>
      <c r="J5">
        <f>Bawana_RLNG!P5</f>
        <v>0</v>
      </c>
      <c r="K5">
        <f>Bawana_Spot!P5</f>
        <v>669.49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1274.3153029754633</v>
      </c>
      <c r="P5" s="36">
        <v>118.55548291233282</v>
      </c>
      <c r="Q5" s="36">
        <v>38.300000000000004</v>
      </c>
      <c r="R5" s="38">
        <v>0</v>
      </c>
      <c r="S5" s="38">
        <v>7.6700000000000017</v>
      </c>
      <c r="T5" s="37">
        <f>SUMPRODUCT(LTA!J5:AN5,LTA!J$101:AN$101,LTA!J$103:AN$103)</f>
        <v>44.010000000000005</v>
      </c>
      <c r="U5" s="37">
        <f>SUMPRODUCT(LTA!J5:AN5,LTA!J$102:AN$102,LTA!J$103:AN$103)</f>
        <v>77.77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396.87</v>
      </c>
      <c r="AB5" s="75">
        <f>-STOA!N5</f>
        <v>0</v>
      </c>
      <c r="AC5">
        <f t="shared" si="0"/>
        <v>24.409531875403793</v>
      </c>
      <c r="AD5">
        <f t="shared" si="1"/>
        <v>2881.4871199583813</v>
      </c>
      <c r="AE5">
        <f>'IDT-1'!B5</f>
        <v>0</v>
      </c>
      <c r="AF5" s="24"/>
      <c r="AG5">
        <f t="shared" si="2"/>
        <v>2881.4871199583813</v>
      </c>
      <c r="AI5" s="34">
        <f>PXIL!H5</f>
        <v>0</v>
      </c>
      <c r="AJ5" s="34">
        <f>PXIL!N5</f>
        <v>0</v>
      </c>
      <c r="AK5" s="34">
        <f>RTM_IEX!H5</f>
        <v>69.88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11.185131999999999</v>
      </c>
      <c r="E6">
        <f>GT_NG!P6</f>
        <v>13.254726368159204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102.20600757782898</v>
      </c>
      <c r="J6">
        <f>Bawana_RLNG!P6</f>
        <v>0</v>
      </c>
      <c r="K6">
        <f>Bawana_Spot!P6</f>
        <v>619.49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1274.3153029754633</v>
      </c>
      <c r="P6" s="36">
        <v>118.55548291233282</v>
      </c>
      <c r="Q6" s="36">
        <v>38.300000000000004</v>
      </c>
      <c r="R6" s="38">
        <v>0</v>
      </c>
      <c r="S6" s="38">
        <v>7.6700000000000017</v>
      </c>
      <c r="T6" s="37">
        <f>SUMPRODUCT(LTA!J6:AN6,LTA!J$101:AN$101,LTA!J$103:AN$103)</f>
        <v>44.34</v>
      </c>
      <c r="U6" s="37">
        <f>SUMPRODUCT(LTA!J6:AN6,LTA!J$102:AN$102,LTA!J$103:AN$103)</f>
        <v>78.77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1.33</v>
      </c>
      <c r="Z6" s="34">
        <f>IEX!N6</f>
        <v>0</v>
      </c>
      <c r="AA6" s="75">
        <f>STOA!H6</f>
        <v>396.87</v>
      </c>
      <c r="AB6" s="75">
        <f>-STOA!N6</f>
        <v>0</v>
      </c>
      <c r="AC6">
        <f t="shared" si="0"/>
        <v>24.089575875403792</v>
      </c>
      <c r="AD6">
        <f t="shared" si="1"/>
        <v>2843.7170759583814</v>
      </c>
      <c r="AE6">
        <f>'IDT-1'!B6</f>
        <v>0</v>
      </c>
      <c r="AF6" s="24"/>
      <c r="AG6">
        <f t="shared" si="2"/>
        <v>2843.7170759583814</v>
      </c>
      <c r="AI6" s="34">
        <f>PXIL!H6</f>
        <v>0</v>
      </c>
      <c r="AJ6" s="34">
        <f>PXIL!N6</f>
        <v>0</v>
      </c>
      <c r="AK6" s="34">
        <f>RTM_IEX!H6</f>
        <v>77.709999999999994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1.42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11.185131999999999</v>
      </c>
      <c r="E7">
        <f>GT_NG!P7</f>
        <v>13.254726368159204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102.20600757782898</v>
      </c>
      <c r="J7">
        <f>Bawana_RLNG!P7</f>
        <v>0</v>
      </c>
      <c r="K7">
        <f>Bawana_Spot!P7</f>
        <v>659.49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1292.5085973456801</v>
      </c>
      <c r="P7" s="36">
        <v>118.55548291233282</v>
      </c>
      <c r="Q7" s="36">
        <v>38.300000000000004</v>
      </c>
      <c r="R7" s="38">
        <v>0</v>
      </c>
      <c r="S7" s="38">
        <v>7.6700000000000017</v>
      </c>
      <c r="T7" s="37">
        <f>SUMPRODUCT(LTA!J7:AN7,LTA!J$101:AN$101,LTA!J$103:AN$103)</f>
        <v>48.33</v>
      </c>
      <c r="U7" s="37">
        <f>SUMPRODUCT(LTA!J7:AN7,LTA!J$102:AN$102,LTA!J$103:AN$103)</f>
        <v>78.259999999999991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347.52</v>
      </c>
      <c r="AB7" s="75">
        <f>-STOA!N7</f>
        <v>0</v>
      </c>
      <c r="AC7">
        <f t="shared" si="0"/>
        <v>23.939495548113612</v>
      </c>
      <c r="AD7">
        <f t="shared" si="1"/>
        <v>2826.0004506558885</v>
      </c>
      <c r="AE7">
        <f>'IDT-1'!B7</f>
        <v>0</v>
      </c>
      <c r="AF7" s="24"/>
      <c r="AG7">
        <f t="shared" si="2"/>
        <v>2826.0004506558885</v>
      </c>
      <c r="AI7" s="34">
        <f>PXIL!H7</f>
        <v>0</v>
      </c>
      <c r="AJ7" s="34">
        <f>PXIL!N7</f>
        <v>0</v>
      </c>
      <c r="AK7" s="34">
        <f>RTM_IEX!H7</f>
        <v>50.27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11.185131999999999</v>
      </c>
      <c r="E8">
        <f>GT_NG!P8</f>
        <v>13.254726368159204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102.20600757782898</v>
      </c>
      <c r="J8">
        <f>Bawana_RLNG!P8</f>
        <v>0</v>
      </c>
      <c r="K8">
        <f>Bawana_Spot!P8</f>
        <v>589.49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1292.5085973456801</v>
      </c>
      <c r="P8" s="36">
        <v>118.55548291233282</v>
      </c>
      <c r="Q8" s="36">
        <v>38.300000000000004</v>
      </c>
      <c r="R8" s="38">
        <v>0</v>
      </c>
      <c r="S8" s="38">
        <v>7.6700000000000017</v>
      </c>
      <c r="T8" s="37">
        <f>SUMPRODUCT(LTA!J8:AN8,LTA!J$101:AN$101,LTA!J$103:AN$103)</f>
        <v>49</v>
      </c>
      <c r="U8" s="37">
        <f>SUMPRODUCT(LTA!J8:AN8,LTA!J$102:AN$102,LTA!J$103:AN$103)</f>
        <v>79.259999999999991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3.47</v>
      </c>
      <c r="Z8" s="34">
        <f>IEX!N8</f>
        <v>0</v>
      </c>
      <c r="AA8" s="75">
        <f>STOA!H8</f>
        <v>347.52</v>
      </c>
      <c r="AB8" s="75">
        <f>-STOA!N8</f>
        <v>0</v>
      </c>
      <c r="AC8">
        <f t="shared" si="0"/>
        <v>23.610047548113617</v>
      </c>
      <c r="AD8">
        <f t="shared" si="1"/>
        <v>2787.1098986558886</v>
      </c>
      <c r="AE8">
        <f>'IDT-1'!B8</f>
        <v>0</v>
      </c>
      <c r="AF8" s="24"/>
      <c r="AG8">
        <f t="shared" si="2"/>
        <v>2787.1098986558886</v>
      </c>
      <c r="AI8" s="34">
        <f>PXIL!H8</f>
        <v>0</v>
      </c>
      <c r="AJ8" s="34">
        <f>PXIL!N8</f>
        <v>0</v>
      </c>
      <c r="AK8" s="34">
        <f>RTM_IEX!H8</f>
        <v>72.510000000000005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3.4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11.185131999999999</v>
      </c>
      <c r="E9">
        <f>GT_NG!P9</f>
        <v>13.254726368159204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102.20600757782898</v>
      </c>
      <c r="J9">
        <f>Bawana_RLNG!P9</f>
        <v>0</v>
      </c>
      <c r="K9">
        <f>Bawana_Spot!P9</f>
        <v>589.49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1285.2064815340709</v>
      </c>
      <c r="P9" s="36">
        <v>118.55548291233282</v>
      </c>
      <c r="Q9" s="36">
        <v>38.300000000000004</v>
      </c>
      <c r="R9" s="38">
        <v>0</v>
      </c>
      <c r="S9" s="38">
        <v>7.6700000000000017</v>
      </c>
      <c r="T9" s="37">
        <f>SUMPRODUCT(LTA!J9:AN9,LTA!J$101:AN$101,LTA!J$103:AN$103)</f>
        <v>55</v>
      </c>
      <c r="U9" s="37">
        <f>SUMPRODUCT(LTA!J9:AN9,LTA!J$102:AN$102,LTA!J$103:AN$103)</f>
        <v>79.259999999999991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10.88</v>
      </c>
      <c r="Z9" s="34">
        <f>IEX!N9</f>
        <v>0</v>
      </c>
      <c r="AA9" s="75">
        <f>STOA!H9</f>
        <v>347.52</v>
      </c>
      <c r="AB9" s="75">
        <f>-STOA!N9</f>
        <v>0</v>
      </c>
      <c r="AC9">
        <f t="shared" si="0"/>
        <v>23.080493775296095</v>
      </c>
      <c r="AD9">
        <f t="shared" si="1"/>
        <v>2724.5973366170965</v>
      </c>
      <c r="AE9">
        <f>'IDT-1'!B9</f>
        <v>0</v>
      </c>
      <c r="AF9" s="24"/>
      <c r="AG9">
        <f t="shared" si="2"/>
        <v>2724.5973366170965</v>
      </c>
      <c r="AI9" s="34">
        <f>PXIL!H9</f>
        <v>0</v>
      </c>
      <c r="AJ9" s="34">
        <f>PXIL!N9</f>
        <v>0</v>
      </c>
      <c r="AK9" s="34">
        <f>RTM_IEX!H9</f>
        <v>6.76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11.185131999999999</v>
      </c>
      <c r="E10">
        <f>GT_NG!P10</f>
        <v>13.254726368159204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102.20600757782898</v>
      </c>
      <c r="J10">
        <f>Bawana_RLNG!P10</f>
        <v>0</v>
      </c>
      <c r="K10">
        <f>Bawana_Spot!P10</f>
        <v>489.49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1278.7201637103656</v>
      </c>
      <c r="P10" s="36">
        <v>118.55548291233282</v>
      </c>
      <c r="Q10" s="36">
        <v>38.300000000000004</v>
      </c>
      <c r="R10" s="38">
        <v>0</v>
      </c>
      <c r="S10" s="38">
        <v>7.6700000000000017</v>
      </c>
      <c r="T10" s="37">
        <f>SUMPRODUCT(LTA!J10:AN10,LTA!J$101:AN$101,LTA!J$103:AN$103)</f>
        <v>56.67</v>
      </c>
      <c r="U10" s="37">
        <f>SUMPRODUCT(LTA!J10:AN10,LTA!J$102:AN$102,LTA!J$103:AN$103)</f>
        <v>80.259999999999991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347.52</v>
      </c>
      <c r="AB10" s="75">
        <f>-STOA!N10</f>
        <v>0</v>
      </c>
      <c r="AC10">
        <f t="shared" si="0"/>
        <v>22.644900705576966</v>
      </c>
      <c r="AD10">
        <f t="shared" si="1"/>
        <v>2673.1766118631094</v>
      </c>
      <c r="AE10">
        <f>'IDT-1'!B10</f>
        <v>8.1349999999999998</v>
      </c>
      <c r="AF10" s="24"/>
      <c r="AG10">
        <f t="shared" si="2"/>
        <v>2681.3116118631096</v>
      </c>
      <c r="AI10" s="34">
        <f>PXIL!H10</f>
        <v>0</v>
      </c>
      <c r="AJ10" s="34">
        <f>PXIL!N10</f>
        <v>0</v>
      </c>
      <c r="AK10" s="34">
        <f>RTM_IEX!H10</f>
        <v>69.599999999999994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11.185131999999999</v>
      </c>
      <c r="E11">
        <f>GT_NG!P11</f>
        <v>13.254726368159204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102.20600757782898</v>
      </c>
      <c r="J11">
        <f>Bawana_RLNG!P11</f>
        <v>0</v>
      </c>
      <c r="K11">
        <f>Bawana_Spot!P11</f>
        <v>289.49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1273.2669649135878</v>
      </c>
      <c r="P11" s="36">
        <v>118.55548291233282</v>
      </c>
      <c r="Q11" s="36">
        <v>38.300000000000004</v>
      </c>
      <c r="R11" s="38">
        <v>0</v>
      </c>
      <c r="S11" s="38">
        <v>7.6700000000000017</v>
      </c>
      <c r="T11" s="37">
        <f>SUMPRODUCT(LTA!J11:AN11,LTA!J$101:AN$101,LTA!J$103:AN$103)</f>
        <v>58.67</v>
      </c>
      <c r="U11" s="37">
        <f>SUMPRODUCT(LTA!J11:AN11,LTA!J$102:AN$102,LTA!J$103:AN$103)</f>
        <v>81.259999999999991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216.54</v>
      </c>
      <c r="Z11" s="34">
        <f>IEX!N11</f>
        <v>0</v>
      </c>
      <c r="AA11" s="75">
        <f>STOA!H11</f>
        <v>347.52</v>
      </c>
      <c r="AB11" s="75">
        <f>-STOA!N11</f>
        <v>0</v>
      </c>
      <c r="AC11">
        <f t="shared" si="0"/>
        <v>22.187060993408924</v>
      </c>
      <c r="AD11">
        <f t="shared" si="1"/>
        <v>2617.1212527785001</v>
      </c>
      <c r="AE11">
        <f>'IDT-1'!B11</f>
        <v>21.693000000000001</v>
      </c>
      <c r="AF11" s="24"/>
      <c r="AG11">
        <f t="shared" si="2"/>
        <v>2638.8142527785003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11.185131999999999</v>
      </c>
      <c r="E12">
        <f>GT_NG!P12</f>
        <v>13.254726368159204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102.20600757782898</v>
      </c>
      <c r="J12">
        <f>Bawana_RLNG!P12</f>
        <v>0</v>
      </c>
      <c r="K12">
        <f>Bawana_Spot!P12</f>
        <v>200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1273.2669649135878</v>
      </c>
      <c r="P12" s="36">
        <v>118.55548291233282</v>
      </c>
      <c r="Q12" s="36">
        <v>38.300000000000004</v>
      </c>
      <c r="R12" s="38">
        <v>0</v>
      </c>
      <c r="S12" s="38">
        <v>7.6700000000000017</v>
      </c>
      <c r="T12" s="37">
        <f>SUMPRODUCT(LTA!J12:AN12,LTA!J$101:AN$101,LTA!J$103:AN$103)</f>
        <v>60.34</v>
      </c>
      <c r="U12" s="37">
        <f>SUMPRODUCT(LTA!J12:AN12,LTA!J$102:AN$102,LTA!J$103:AN$103)</f>
        <v>82.259999999999991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152.74</v>
      </c>
      <c r="Z12" s="34">
        <f>IEX!N12</f>
        <v>0</v>
      </c>
      <c r="AA12" s="75">
        <f>STOA!H12</f>
        <v>347.52</v>
      </c>
      <c r="AB12" s="75">
        <f>-STOA!N12</f>
        <v>0</v>
      </c>
      <c r="AC12">
        <f t="shared" si="0"/>
        <v>21.684753835684031</v>
      </c>
      <c r="AD12">
        <f t="shared" si="1"/>
        <v>2559.8335599362244</v>
      </c>
      <c r="AE12">
        <f>'IDT-1'!B12</f>
        <v>32.54</v>
      </c>
      <c r="AF12" s="24"/>
      <c r="AG12">
        <f t="shared" si="2"/>
        <v>2592.3735599362244</v>
      </c>
      <c r="AI12" s="34">
        <f>PXIL!H12</f>
        <v>0</v>
      </c>
      <c r="AJ12" s="34">
        <f>PXIL!N12</f>
        <v>0</v>
      </c>
      <c r="AK12" s="34">
        <f>RTM_IEX!H12</f>
        <v>91.83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11.185131999999999</v>
      </c>
      <c r="E13">
        <f>GT_NG!P13</f>
        <v>13.254726368159204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133.60535124038827</v>
      </c>
      <c r="J13">
        <f>Bawana_RLNG!P13</f>
        <v>0</v>
      </c>
      <c r="K13">
        <f>Bawana_Spot!P13</f>
        <v>200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1273.3867240065831</v>
      </c>
      <c r="P13" s="36">
        <v>118.55548291233282</v>
      </c>
      <c r="Q13" s="36">
        <v>38.300000000000004</v>
      </c>
      <c r="R13" s="38">
        <v>0</v>
      </c>
      <c r="S13" s="38">
        <v>7.6700000000000017</v>
      </c>
      <c r="T13" s="37">
        <f>SUMPRODUCT(LTA!J13:AN13,LTA!J$101:AN$101,LTA!J$103:AN$103)</f>
        <v>65.010000000000005</v>
      </c>
      <c r="U13" s="37">
        <f>SUMPRODUCT(LTA!J13:AN13,LTA!J$102:AN$102,LTA!J$103:AN$103)</f>
        <v>92.26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106.34</v>
      </c>
      <c r="Z13" s="34">
        <f>IEX!N13</f>
        <v>0</v>
      </c>
      <c r="AA13" s="75">
        <f>STOA!H13</f>
        <v>347.52</v>
      </c>
      <c r="AB13" s="75">
        <f>-STOA!N13</f>
        <v>0</v>
      </c>
      <c r="AC13">
        <f t="shared" si="0"/>
        <v>21.171422298830691</v>
      </c>
      <c r="AD13">
        <f t="shared" si="1"/>
        <v>2499.2359942286325</v>
      </c>
      <c r="AE13">
        <f>'IDT-1'!B13</f>
        <v>43.386000000000003</v>
      </c>
      <c r="AF13" s="24"/>
      <c r="AG13">
        <f t="shared" si="2"/>
        <v>2542.6219942286325</v>
      </c>
      <c r="AI13" s="34">
        <f>PXIL!H13</f>
        <v>0</v>
      </c>
      <c r="AJ13" s="34">
        <f>PXIL!N13</f>
        <v>0</v>
      </c>
      <c r="AK13" s="34">
        <f>RTM_IEX!H13</f>
        <v>30.93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11.185131999999999</v>
      </c>
      <c r="E14">
        <f>GT_NG!P14</f>
        <v>13.254726368159204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133.60526893523598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1273.3867240065831</v>
      </c>
      <c r="P14" s="36">
        <v>118.55548291233282</v>
      </c>
      <c r="Q14" s="36">
        <v>38.300000000000004</v>
      </c>
      <c r="R14" s="38">
        <v>0</v>
      </c>
      <c r="S14" s="38">
        <v>7.6700000000000017</v>
      </c>
      <c r="T14" s="37">
        <f>SUMPRODUCT(LTA!J14:AN14,LTA!J$101:AN$101,LTA!J$103:AN$103)</f>
        <v>65.67</v>
      </c>
      <c r="U14" s="37">
        <f>SUMPRODUCT(LTA!J14:AN14,LTA!J$102:AN$102,LTA!J$103:AN$103)</f>
        <v>93.26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29.68</v>
      </c>
      <c r="Z14" s="34">
        <f>IEX!N14</f>
        <v>0</v>
      </c>
      <c r="AA14" s="75">
        <f>STOA!H14</f>
        <v>347.52</v>
      </c>
      <c r="AB14" s="75">
        <f>-STOA!N14</f>
        <v>0</v>
      </c>
      <c r="AC14">
        <f t="shared" si="0"/>
        <v>20.740585607467413</v>
      </c>
      <c r="AD14">
        <f t="shared" si="1"/>
        <v>2448.376748614844</v>
      </c>
      <c r="AE14">
        <f>'IDT-1'!B14</f>
        <v>46.097999999999999</v>
      </c>
      <c r="AF14" s="24"/>
      <c r="AG14">
        <f t="shared" si="2"/>
        <v>2494.474748614844</v>
      </c>
      <c r="AI14" s="34">
        <f>PXIL!H14</f>
        <v>0</v>
      </c>
      <c r="AJ14" s="34">
        <f>PXIL!N14</f>
        <v>0</v>
      </c>
      <c r="AK14" s="34">
        <f>RTM_IEX!H14</f>
        <v>72.510000000000005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32.130000000000003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11.185131999999999</v>
      </c>
      <c r="E15">
        <f>GT_NG!P15</f>
        <v>13.254726368159204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133.60510460557651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1269.1187942754102</v>
      </c>
      <c r="P15" s="36">
        <v>118.55548291233282</v>
      </c>
      <c r="Q15" s="36">
        <v>38.300000000000004</v>
      </c>
      <c r="R15" s="38">
        <v>0</v>
      </c>
      <c r="S15" s="38">
        <v>7.6700000000000017</v>
      </c>
      <c r="T15" s="37">
        <f>SUMPRODUCT(LTA!J15:AN15,LTA!J$101:AN$101,LTA!J$103:AN$103)</f>
        <v>47.66</v>
      </c>
      <c r="U15" s="37">
        <f>SUMPRODUCT(LTA!J15:AN15,LTA!J$102:AN$102,LTA!J$103:AN$103)</f>
        <v>76.77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34.799999999999997</v>
      </c>
      <c r="Z15" s="34">
        <f>IEX!N15</f>
        <v>0</v>
      </c>
      <c r="AA15" s="75">
        <f>STOA!H15</f>
        <v>347.52</v>
      </c>
      <c r="AB15" s="75">
        <f>-STOA!N15</f>
        <v>0</v>
      </c>
      <c r="AC15">
        <f t="shared" si="0"/>
        <v>20.090525617356423</v>
      </c>
      <c r="AD15">
        <f t="shared" si="1"/>
        <v>2371.6387145441226</v>
      </c>
      <c r="AE15">
        <f>'IDT-1'!B15</f>
        <v>23.861999999999998</v>
      </c>
      <c r="AF15" s="24"/>
      <c r="AG15">
        <f t="shared" si="2"/>
        <v>2395.5007145441227</v>
      </c>
      <c r="AI15" s="34">
        <f>PXIL!H15</f>
        <v>0</v>
      </c>
      <c r="AJ15" s="34">
        <f>PXIL!N15</f>
        <v>0</v>
      </c>
      <c r="AK15" s="34">
        <f>RTM_IEX!H15</f>
        <v>60.9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11.185131999999999</v>
      </c>
      <c r="E16">
        <f>GT_NG!P16</f>
        <v>13.254726368159204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133.60510460557651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1269.1160667669169</v>
      </c>
      <c r="P16" s="36">
        <v>118.55548291233282</v>
      </c>
      <c r="Q16" s="36">
        <v>38.300000000000004</v>
      </c>
      <c r="R16" s="38">
        <v>0</v>
      </c>
      <c r="S16" s="38">
        <v>7.6700000000000017</v>
      </c>
      <c r="T16" s="37">
        <f>SUMPRODUCT(LTA!J16:AN16,LTA!J$101:AN$101,LTA!J$103:AN$103)</f>
        <v>48.33</v>
      </c>
      <c r="U16" s="37">
        <f>SUMPRODUCT(LTA!J16:AN16,LTA!J$102:AN$102,LTA!J$103:AN$103)</f>
        <v>77.77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347.52</v>
      </c>
      <c r="AB16" s="75">
        <f>-STOA!N16</f>
        <v>0</v>
      </c>
      <c r="AC16">
        <f t="shared" si="0"/>
        <v>19.649838706285077</v>
      </c>
      <c r="AD16">
        <f t="shared" si="1"/>
        <v>2319.6166739467003</v>
      </c>
      <c r="AE16">
        <f>'IDT-1'!B16</f>
        <v>31.997</v>
      </c>
      <c r="AF16" s="24"/>
      <c r="AG16">
        <f t="shared" si="2"/>
        <v>2351.6136739467001</v>
      </c>
      <c r="AI16" s="34">
        <f>PXIL!H16</f>
        <v>0</v>
      </c>
      <c r="AJ16" s="34">
        <f>PXIL!N16</f>
        <v>0</v>
      </c>
      <c r="AK16" s="34">
        <f>RTM_IEX!H16</f>
        <v>41.57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11.185131999999999</v>
      </c>
      <c r="E17">
        <f>GT_NG!P17</f>
        <v>13.254726368159204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133.60510460557651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1263.0752691490256</v>
      </c>
      <c r="P17" s="36">
        <v>118.55548291233282</v>
      </c>
      <c r="Q17" s="36">
        <v>38.300000000000004</v>
      </c>
      <c r="R17" s="38">
        <v>0</v>
      </c>
      <c r="S17" s="38">
        <v>7.6700000000000017</v>
      </c>
      <c r="T17" s="37">
        <f>SUMPRODUCT(LTA!J17:AN17,LTA!J$101:AN$101,LTA!J$103:AN$103)</f>
        <v>49</v>
      </c>
      <c r="U17" s="37">
        <f>SUMPRODUCT(LTA!J17:AN17,LTA!J$102:AN$102,LTA!J$103:AN$103)</f>
        <v>79.27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347.52</v>
      </c>
      <c r="AB17" s="75">
        <f>-STOA!N17</f>
        <v>0</v>
      </c>
      <c r="AC17">
        <f t="shared" si="0"/>
        <v>19.90158000629479</v>
      </c>
      <c r="AD17">
        <f t="shared" si="1"/>
        <v>2349.3341350287992</v>
      </c>
      <c r="AE17">
        <f>'IDT-1'!B17</f>
        <v>12</v>
      </c>
      <c r="AF17" s="24"/>
      <c r="AG17">
        <f t="shared" si="2"/>
        <v>2361.3341350287992</v>
      </c>
      <c r="AI17" s="34">
        <f>PXIL!H17</f>
        <v>0</v>
      </c>
      <c r="AJ17" s="34">
        <f>PXIL!N17</f>
        <v>0</v>
      </c>
      <c r="AK17" s="34">
        <f>RTM_IEX!H17</f>
        <v>75.41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11.185131999999999</v>
      </c>
      <c r="E18">
        <f>GT_NG!P18</f>
        <v>13.254726368159204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133.60510460557651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1263.0805673590989</v>
      </c>
      <c r="P18" s="36">
        <v>118.55548291233282</v>
      </c>
      <c r="Q18" s="36">
        <v>38.299999999999997</v>
      </c>
      <c r="R18" s="38">
        <v>0</v>
      </c>
      <c r="S18" s="38">
        <v>7.6700000000000017</v>
      </c>
      <c r="T18" s="37">
        <f>SUMPRODUCT(LTA!J18:AN18,LTA!J$101:AN$101,LTA!J$103:AN$103)</f>
        <v>50.67</v>
      </c>
      <c r="U18" s="37">
        <f>SUMPRODUCT(LTA!J18:AN18,LTA!J$102:AN$102,LTA!J$103:AN$103)</f>
        <v>81.259999999999991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347.52</v>
      </c>
      <c r="AB18" s="75">
        <f>-STOA!N18</f>
        <v>0</v>
      </c>
      <c r="AC18">
        <f t="shared" si="0"/>
        <v>19.753700511259407</v>
      </c>
      <c r="AD18">
        <f t="shared" si="1"/>
        <v>2331.8773127339082</v>
      </c>
      <c r="AE18">
        <f>'IDT-1'!B18</f>
        <v>0</v>
      </c>
      <c r="AF18" s="24"/>
      <c r="AG18">
        <f t="shared" si="2"/>
        <v>2331.8773127339082</v>
      </c>
      <c r="AI18" s="34">
        <f>PXIL!H18</f>
        <v>0</v>
      </c>
      <c r="AJ18" s="34">
        <f>PXIL!N18</f>
        <v>0</v>
      </c>
      <c r="AK18" s="34">
        <f>RTM_IEX!H18</f>
        <v>54.14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11.185131999999999</v>
      </c>
      <c r="E19">
        <f>GT_NG!P19</f>
        <v>13.254726368159204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133.60510460557651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1264.1609620787692</v>
      </c>
      <c r="P19" s="36">
        <v>118.55548291233282</v>
      </c>
      <c r="Q19" s="36">
        <v>38.300000000000004</v>
      </c>
      <c r="R19" s="38">
        <v>0</v>
      </c>
      <c r="S19" s="38">
        <v>7.6700000000000017</v>
      </c>
      <c r="T19" s="37">
        <f>SUMPRODUCT(LTA!J19:AN19,LTA!J$101:AN$101,LTA!J$103:AN$103)</f>
        <v>62.67</v>
      </c>
      <c r="U19" s="37">
        <f>SUMPRODUCT(LTA!J19:AN19,LTA!J$102:AN$102,LTA!J$103:AN$103)</f>
        <v>83.259999999999991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347.52</v>
      </c>
      <c r="AB19" s="75">
        <f>-STOA!N19</f>
        <v>0</v>
      </c>
      <c r="AC19">
        <f t="shared" si="0"/>
        <v>19.644839826904636</v>
      </c>
      <c r="AD19">
        <f t="shared" si="1"/>
        <v>2319.0265681379333</v>
      </c>
      <c r="AE19">
        <f>'IDT-1'!B19</f>
        <v>0</v>
      </c>
      <c r="AF19" s="24"/>
      <c r="AG19">
        <f t="shared" si="2"/>
        <v>2319.0265681379333</v>
      </c>
      <c r="AI19" s="34">
        <f>PXIL!H19</f>
        <v>0</v>
      </c>
      <c r="AJ19" s="34">
        <f>PXIL!N19</f>
        <v>0</v>
      </c>
      <c r="AK19" s="34">
        <f>RTM_IEX!H19</f>
        <v>26.1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11.185131999999999</v>
      </c>
      <c r="E20">
        <f>GT_NG!P20</f>
        <v>13.254726368159204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133.60510460557651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1264.1537023642038</v>
      </c>
      <c r="P20" s="36">
        <v>118.54992949970271</v>
      </c>
      <c r="Q20" s="36">
        <v>38.300000000000004</v>
      </c>
      <c r="R20" s="38">
        <v>0</v>
      </c>
      <c r="S20" s="38">
        <v>7.6700000000000017</v>
      </c>
      <c r="T20" s="37">
        <f>SUMPRODUCT(LTA!J20:AN20,LTA!J$101:AN$101,LTA!J$103:AN$103)</f>
        <v>63.33</v>
      </c>
      <c r="U20" s="37">
        <f>SUMPRODUCT(LTA!J20:AN20,LTA!J$102:AN$102,LTA!J$103:AN$103)</f>
        <v>84.259999999999991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347.52</v>
      </c>
      <c r="AB20" s="75">
        <f>-STOA!N20</f>
        <v>0</v>
      </c>
      <c r="AC20">
        <f t="shared" si="0"/>
        <v>19.439436196636194</v>
      </c>
      <c r="AD20">
        <f t="shared" si="1"/>
        <v>2294.7791586410062</v>
      </c>
      <c r="AE20">
        <f>'IDT-1'!B20</f>
        <v>0</v>
      </c>
      <c r="AF20" s="24"/>
      <c r="AG20">
        <f t="shared" si="2"/>
        <v>2294.7791586410062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11.185131999999999</v>
      </c>
      <c r="E21">
        <f>GT_NG!P21</f>
        <v>13.254726368159204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133.60510460557651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1259.2341351941379</v>
      </c>
      <c r="P21" s="36">
        <v>118.54992949970271</v>
      </c>
      <c r="Q21" s="36">
        <v>38.300000000000004</v>
      </c>
      <c r="R21" s="38">
        <v>0</v>
      </c>
      <c r="S21" s="38">
        <v>7.6700000000000017</v>
      </c>
      <c r="T21" s="37">
        <f>SUMPRODUCT(LTA!J21:AN21,LTA!J$101:AN$101,LTA!J$103:AN$103)</f>
        <v>64.33</v>
      </c>
      <c r="U21" s="37">
        <f>SUMPRODUCT(LTA!J21:AN21,LTA!J$102:AN$102,LTA!J$103:AN$103)</f>
        <v>81.759999999999991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347.52</v>
      </c>
      <c r="AB21" s="75">
        <f>-STOA!N21</f>
        <v>0</v>
      </c>
      <c r="AC21">
        <f t="shared" si="0"/>
        <v>19.474803832407641</v>
      </c>
      <c r="AD21">
        <f t="shared" si="1"/>
        <v>2298.9542238351687</v>
      </c>
      <c r="AE21">
        <f>'IDT-1'!B21</f>
        <v>0</v>
      </c>
      <c r="AF21" s="24"/>
      <c r="AG21">
        <f t="shared" si="2"/>
        <v>2298.9542238351687</v>
      </c>
      <c r="AI21" s="34">
        <f>PXIL!H21</f>
        <v>0</v>
      </c>
      <c r="AJ21" s="34">
        <f>PXIL!N21</f>
        <v>0</v>
      </c>
      <c r="AK21" s="34">
        <f>RTM_IEX!H21</f>
        <v>10.63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11.185131999999999</v>
      </c>
      <c r="E22">
        <f>GT_NG!P22</f>
        <v>13.254726368159204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133.60510460557651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1163.1411668012831</v>
      </c>
      <c r="P22" s="36">
        <v>118.54992949970271</v>
      </c>
      <c r="Q22" s="36">
        <v>38.300000000000004</v>
      </c>
      <c r="R22" s="38">
        <v>0</v>
      </c>
      <c r="S22" s="38">
        <v>7.6700000000000017</v>
      </c>
      <c r="T22" s="37">
        <f>SUMPRODUCT(LTA!J22:AN22,LTA!J$101:AN$101,LTA!J$103:AN$103)</f>
        <v>64.34</v>
      </c>
      <c r="U22" s="37">
        <f>SUMPRODUCT(LTA!J22:AN22,LTA!J$102:AN$102,LTA!J$103:AN$103)</f>
        <v>79.259999999999991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347.52</v>
      </c>
      <c r="AB22" s="75">
        <f>-STOA!N22</f>
        <v>0</v>
      </c>
      <c r="AC22">
        <f t="shared" si="0"/>
        <v>19.174562897907659</v>
      </c>
      <c r="AD22">
        <f t="shared" si="1"/>
        <v>2263.5114963768137</v>
      </c>
      <c r="AE22">
        <f>'IDT-1'!B22</f>
        <v>0</v>
      </c>
      <c r="AF22" s="24"/>
      <c r="AG22">
        <f t="shared" si="2"/>
        <v>2263.5114963768137</v>
      </c>
      <c r="AI22" s="34">
        <f>PXIL!H22</f>
        <v>0</v>
      </c>
      <c r="AJ22" s="34">
        <f>PXIL!N22</f>
        <v>0</v>
      </c>
      <c r="AK22" s="34">
        <f>RTM_IEX!H22</f>
        <v>73.47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11.185131999999999</v>
      </c>
      <c r="E23">
        <f>GT_NG!P23</f>
        <v>13.254726368159204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133.60510460557651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1139.1212437153818</v>
      </c>
      <c r="P23" s="36">
        <v>118.54992949970271</v>
      </c>
      <c r="Q23" s="36">
        <v>38.35</v>
      </c>
      <c r="R23" s="38">
        <v>0</v>
      </c>
      <c r="S23" s="38">
        <v>7.6700000000000017</v>
      </c>
      <c r="T23" s="37">
        <f>SUMPRODUCT(LTA!J23:AN23,LTA!J$101:AN$101,LTA!J$103:AN$103)</f>
        <v>62.41</v>
      </c>
      <c r="U23" s="37">
        <f>SUMPRODUCT(LTA!J23:AN23,LTA!J$102:AN$102,LTA!J$103:AN$103)</f>
        <v>74.759999999999991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347.52</v>
      </c>
      <c r="AB23" s="75">
        <f>-STOA!N23</f>
        <v>0</v>
      </c>
      <c r="AC23">
        <f t="shared" si="0"/>
        <v>19.032855543986091</v>
      </c>
      <c r="AD23">
        <f t="shared" si="1"/>
        <v>2246.7832806448346</v>
      </c>
      <c r="AE23">
        <f>'IDT-1'!B23</f>
        <v>0</v>
      </c>
      <c r="AF23" s="24"/>
      <c r="AG23">
        <f t="shared" si="2"/>
        <v>2246.7832806448346</v>
      </c>
      <c r="AI23" s="34">
        <f>PXIL!H23</f>
        <v>0</v>
      </c>
      <c r="AJ23" s="34">
        <f>PXIL!N23</f>
        <v>0</v>
      </c>
      <c r="AK23" s="34">
        <f>RTM_IEX!H23</f>
        <v>87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11.185131999999999</v>
      </c>
      <c r="E24">
        <f>GT_NG!P24</f>
        <v>13.254726368159204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133.60510460557651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1081.1194815361546</v>
      </c>
      <c r="P24" s="36">
        <v>118.54992949970271</v>
      </c>
      <c r="Q24" s="36">
        <v>38.35</v>
      </c>
      <c r="R24" s="38">
        <v>0</v>
      </c>
      <c r="S24" s="38">
        <v>7.6700000000000017</v>
      </c>
      <c r="T24" s="37">
        <f>SUMPRODUCT(LTA!J24:AN24,LTA!J$101:AN$101,LTA!J$103:AN$103)</f>
        <v>60.010000000000005</v>
      </c>
      <c r="U24" s="37">
        <f>SUMPRODUCT(LTA!J24:AN24,LTA!J$102:AN$102,LTA!J$103:AN$103)</f>
        <v>71.259999999999991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347.52</v>
      </c>
      <c r="AB24" s="75">
        <f>-STOA!N24</f>
        <v>0</v>
      </c>
      <c r="AC24">
        <f t="shared" si="0"/>
        <v>18.731616741680583</v>
      </c>
      <c r="AD24">
        <f t="shared" si="1"/>
        <v>2211.2227572679126</v>
      </c>
      <c r="AE24">
        <f>'IDT-1'!B24</f>
        <v>0</v>
      </c>
      <c r="AF24" s="24"/>
      <c r="AG24">
        <f t="shared" si="2"/>
        <v>2211.2227572679126</v>
      </c>
      <c r="AI24" s="34">
        <f>PXIL!H24</f>
        <v>0</v>
      </c>
      <c r="AJ24" s="34">
        <f>PXIL!N24</f>
        <v>0</v>
      </c>
      <c r="AK24" s="34">
        <f>RTM_IEX!H24</f>
        <v>115.04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11.185131999999999</v>
      </c>
      <c r="E25">
        <f>GT_NG!P25</f>
        <v>13.254726368159204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133.61000000000001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1072.2731050541067</v>
      </c>
      <c r="P25" s="36">
        <v>118.54992949970271</v>
      </c>
      <c r="Q25" s="36">
        <v>38.35</v>
      </c>
      <c r="R25" s="38">
        <v>0</v>
      </c>
      <c r="S25" s="38">
        <v>7.6700000000000017</v>
      </c>
      <c r="T25" s="37">
        <f>SUMPRODUCT(LTA!J25:AN25,LTA!J$101:AN$101,LTA!J$103:AN$103)</f>
        <v>58.42</v>
      </c>
      <c r="U25" s="37">
        <f>SUMPRODUCT(LTA!J25:AN25,LTA!J$102:AN$102,LTA!J$103:AN$103)</f>
        <v>68.259999999999991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347.52</v>
      </c>
      <c r="AB25" s="75">
        <f>-STOA!N25</f>
        <v>0</v>
      </c>
      <c r="AC25">
        <f t="shared" si="0"/>
        <v>18.302028300544535</v>
      </c>
      <c r="AD25">
        <f t="shared" si="1"/>
        <v>2160.5108646214244</v>
      </c>
      <c r="AE25">
        <f>'IDT-1'!B25</f>
        <v>0</v>
      </c>
      <c r="AF25" s="24"/>
      <c r="AG25">
        <f t="shared" si="2"/>
        <v>2160.5108646214244</v>
      </c>
      <c r="AI25" s="34">
        <f>PXIL!H25</f>
        <v>0</v>
      </c>
      <c r="AJ25" s="34">
        <f>PXIL!N25</f>
        <v>0</v>
      </c>
      <c r="AK25" s="34">
        <f>RTM_IEX!H25</f>
        <v>77.33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11.185131999999999</v>
      </c>
      <c r="E26">
        <f>GT_NG!P26</f>
        <v>13.254726368159204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133.61000000000001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1067.4403923902735</v>
      </c>
      <c r="P26" s="36">
        <v>118.54992949970271</v>
      </c>
      <c r="Q26" s="36">
        <v>38.35</v>
      </c>
      <c r="R26" s="38">
        <v>0</v>
      </c>
      <c r="S26" s="38">
        <v>7.6700000000000017</v>
      </c>
      <c r="T26" s="37">
        <f>SUMPRODUCT(LTA!J26:AN26,LTA!J$101:AN$101,LTA!J$103:AN$103)</f>
        <v>57.32</v>
      </c>
      <c r="U26" s="37">
        <f>SUMPRODUCT(LTA!J26:AN26,LTA!J$102:AN$102,LTA!J$103:AN$103)</f>
        <v>85.259999999999991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347.52</v>
      </c>
      <c r="AB26" s="75">
        <f>-STOA!N26</f>
        <v>0</v>
      </c>
      <c r="AC26">
        <f t="shared" si="0"/>
        <v>18.175837514168339</v>
      </c>
      <c r="AD26">
        <f t="shared" si="1"/>
        <v>2145.614342743967</v>
      </c>
      <c r="AE26">
        <f>'IDT-1'!B26</f>
        <v>0</v>
      </c>
      <c r="AF26" s="24"/>
      <c r="AG26">
        <f t="shared" si="2"/>
        <v>2145.614342743967</v>
      </c>
      <c r="AI26" s="34">
        <f>PXIL!H26</f>
        <v>0</v>
      </c>
      <c r="AJ26" s="34">
        <f>PXIL!N26</f>
        <v>0</v>
      </c>
      <c r="AK26" s="34">
        <f>RTM_IEX!H26</f>
        <v>51.24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11.185131999999999</v>
      </c>
      <c r="E27">
        <f>GT_NG!P27</f>
        <v>13.254726368159204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133.61000000000001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1041.8825937641279</v>
      </c>
      <c r="P27" s="36">
        <v>118.54992949970271</v>
      </c>
      <c r="Q27" s="36">
        <v>38.300000000000004</v>
      </c>
      <c r="R27" s="38">
        <v>2.12</v>
      </c>
      <c r="S27" s="38">
        <v>7.6700000000000017</v>
      </c>
      <c r="T27" s="37">
        <f>SUMPRODUCT(LTA!J27:AN27,LTA!J$101:AN$101,LTA!J$103:AN$103)</f>
        <v>60.83</v>
      </c>
      <c r="U27" s="37">
        <f>SUMPRODUCT(LTA!J27:AN27,LTA!J$102:AN$102,LTA!J$103:AN$103)</f>
        <v>91.26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347.57000000000005</v>
      </c>
      <c r="AB27" s="75">
        <f>-STOA!N27</f>
        <v>0</v>
      </c>
      <c r="AC27">
        <f t="shared" si="0"/>
        <v>17.839520005708714</v>
      </c>
      <c r="AD27">
        <f t="shared" si="1"/>
        <v>2105.912861626281</v>
      </c>
      <c r="AE27">
        <f>'IDT-1'!B27</f>
        <v>0</v>
      </c>
      <c r="AF27" s="24"/>
      <c r="AG27">
        <f t="shared" si="2"/>
        <v>2105.912861626281</v>
      </c>
      <c r="AI27" s="34">
        <f>PXIL!H27</f>
        <v>0</v>
      </c>
      <c r="AJ27" s="34">
        <f>PXIL!N27</f>
        <v>0</v>
      </c>
      <c r="AK27" s="34">
        <f>RTM_IEX!H27</f>
        <v>25.13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11.185131999999999</v>
      </c>
      <c r="E28">
        <f>GT_NG!P28</f>
        <v>13.254726368159204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133.61000000000001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1020.7979890470486</v>
      </c>
      <c r="P28" s="36">
        <v>118.55425720513442</v>
      </c>
      <c r="Q28" s="36">
        <v>20.49</v>
      </c>
      <c r="R28" s="38">
        <v>6.4</v>
      </c>
      <c r="S28" s="38">
        <v>7.6700000000000017</v>
      </c>
      <c r="T28" s="37">
        <f>SUMPRODUCT(LTA!J28:AN28,LTA!J$101:AN$101,LTA!J$103:AN$103)</f>
        <v>66.5</v>
      </c>
      <c r="U28" s="37">
        <f>SUMPRODUCT(LTA!J28:AN28,LTA!J$102:AN$102,LTA!J$103:AN$103)</f>
        <v>89.259999999999991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347.57000000000005</v>
      </c>
      <c r="AB28" s="75">
        <f>-STOA!N28</f>
        <v>0</v>
      </c>
      <c r="AC28">
        <f t="shared" si="0"/>
        <v>17.685209678810878</v>
      </c>
      <c r="AD28">
        <f t="shared" si="1"/>
        <v>2087.6968949415318</v>
      </c>
      <c r="AE28">
        <f>'IDT-1'!B28</f>
        <v>0</v>
      </c>
      <c r="AF28" s="24"/>
      <c r="AG28">
        <f t="shared" si="2"/>
        <v>2087.6968949415318</v>
      </c>
      <c r="AI28" s="34">
        <f>PXIL!H28</f>
        <v>0</v>
      </c>
      <c r="AJ28" s="34">
        <f>PXIL!N28</f>
        <v>0</v>
      </c>
      <c r="AK28" s="34">
        <f>RTM_IEX!H28</f>
        <v>37.700000000000003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11.185131999999999</v>
      </c>
      <c r="E29">
        <f>GT_NG!P29</f>
        <v>13.254726368159204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133.60510460557651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1106.1420334579736</v>
      </c>
      <c r="P29" s="36">
        <v>118.55425720513442</v>
      </c>
      <c r="Q29" s="36">
        <v>20.49</v>
      </c>
      <c r="R29" s="38">
        <v>17.190000000000001</v>
      </c>
      <c r="S29" s="38">
        <v>7.6700000000000017</v>
      </c>
      <c r="T29" s="37">
        <f>SUMPRODUCT(LTA!J29:AN29,LTA!J$101:AN$101,LTA!J$103:AN$103)</f>
        <v>74.77</v>
      </c>
      <c r="U29" s="37">
        <f>SUMPRODUCT(LTA!J29:AN29,LTA!J$102:AN$102,LTA!J$103:AN$103)</f>
        <v>84.25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347.57000000000005</v>
      </c>
      <c r="AB29" s="75">
        <f>-STOA!N29</f>
        <v>0</v>
      </c>
      <c r="AC29">
        <f t="shared" si="0"/>
        <v>18.593071785894384</v>
      </c>
      <c r="AD29">
        <f t="shared" si="1"/>
        <v>2102.4781818509496</v>
      </c>
      <c r="AE29">
        <f>'IDT-1'!B29</f>
        <v>0</v>
      </c>
      <c r="AF29" s="24"/>
      <c r="AG29">
        <f t="shared" si="2"/>
        <v>2102.4781818509496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-46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11.185131999999999</v>
      </c>
      <c r="E30">
        <f>GT_NG!P30</f>
        <v>13.254726368159204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133.60510460557651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1039.2180152518229</v>
      </c>
      <c r="P30" s="36">
        <v>87.010000000000019</v>
      </c>
      <c r="Q30" s="36">
        <v>25.345608108108106</v>
      </c>
      <c r="R30" s="38">
        <v>25.45</v>
      </c>
      <c r="S30" s="38">
        <v>7.6700000000000017</v>
      </c>
      <c r="T30" s="37">
        <f>SUMPRODUCT(LTA!J30:AN30,LTA!J$101:AN$101,LTA!J$103:AN$103)</f>
        <v>89.96</v>
      </c>
      <c r="U30" s="37">
        <f>SUMPRODUCT(LTA!J30:AN30,LTA!J$102:AN$102,LTA!J$103:AN$103)</f>
        <v>80.75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347.57000000000005</v>
      </c>
      <c r="AB30" s="75">
        <f>-STOA!N30</f>
        <v>0</v>
      </c>
      <c r="AC30">
        <f t="shared" si="0"/>
        <v>17.889593803298805</v>
      </c>
      <c r="AD30">
        <f t="shared" si="1"/>
        <v>2039.518992530368</v>
      </c>
      <c r="AE30">
        <f>'IDT-1'!B30</f>
        <v>0</v>
      </c>
      <c r="AF30" s="24"/>
      <c r="AG30">
        <f t="shared" si="2"/>
        <v>2039.518992530368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-36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11.185131999999999</v>
      </c>
      <c r="E31">
        <f>GT_NG!P31</f>
        <v>13.254726368159204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133.60510460557651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1001.3089148687627</v>
      </c>
      <c r="P31" s="36">
        <v>58</v>
      </c>
      <c r="Q31" s="36">
        <v>25.345608108108106</v>
      </c>
      <c r="R31" s="38">
        <v>33.46</v>
      </c>
      <c r="S31" s="38">
        <v>7.38</v>
      </c>
      <c r="T31" s="37">
        <f>SUMPRODUCT(LTA!J31:AN31,LTA!J$101:AN$101,LTA!J$103:AN$103)</f>
        <v>106.16</v>
      </c>
      <c r="U31" s="37">
        <f>SUMPRODUCT(LTA!J31:AN31,LTA!J$102:AN$102,LTA!J$103:AN$103)</f>
        <v>77.75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347.67000000000007</v>
      </c>
      <c r="AB31" s="75">
        <f>-STOA!N31</f>
        <v>0</v>
      </c>
      <c r="AC31">
        <f t="shared" si="0"/>
        <v>17.62263756822955</v>
      </c>
      <c r="AD31">
        <f t="shared" si="1"/>
        <v>1979.8868483823774</v>
      </c>
      <c r="AE31">
        <f>'IDT-1'!B31</f>
        <v>0</v>
      </c>
      <c r="AF31" s="24"/>
      <c r="AG31">
        <f t="shared" si="2"/>
        <v>1979.8868483823774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11.185131999999999</v>
      </c>
      <c r="E32">
        <f>GT_NG!P32</f>
        <v>13.254726368159204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133.60510460557651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947.18697568100197</v>
      </c>
      <c r="P32" s="36">
        <v>58</v>
      </c>
      <c r="Q32" s="36">
        <v>25.345608108108106</v>
      </c>
      <c r="R32" s="38">
        <v>36.999999999999993</v>
      </c>
      <c r="S32" s="38">
        <v>7.38</v>
      </c>
      <c r="T32" s="37">
        <f>SUMPRODUCT(LTA!J32:AN32,LTA!J$101:AN$101,LTA!J$103:AN$103)</f>
        <v>138.19</v>
      </c>
      <c r="U32" s="37">
        <f>SUMPRODUCT(LTA!J32:AN32,LTA!J$102:AN$102,LTA!J$103:AN$103)</f>
        <v>74.75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347.67000000000007</v>
      </c>
      <c r="AB32" s="75">
        <f>-STOA!N32</f>
        <v>0</v>
      </c>
      <c r="AC32">
        <f t="shared" si="0"/>
        <v>17.390774332703025</v>
      </c>
      <c r="AD32">
        <f t="shared" si="1"/>
        <v>1964.5667724301429</v>
      </c>
      <c r="AE32">
        <f>'IDT-1'!B32</f>
        <v>0</v>
      </c>
      <c r="AF32" s="24"/>
      <c r="AG32">
        <f t="shared" si="2"/>
        <v>1964.5667724301429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-44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11.185131999999999</v>
      </c>
      <c r="E33">
        <f>GT_NG!P33</f>
        <v>13.254726368159204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133.61000000000001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947.23275256912825</v>
      </c>
      <c r="P33" s="36">
        <v>58.005172567555519</v>
      </c>
      <c r="Q33" s="36">
        <v>25.345608108108106</v>
      </c>
      <c r="R33" s="38">
        <v>41</v>
      </c>
      <c r="S33" s="38">
        <v>7.38</v>
      </c>
      <c r="T33" s="37">
        <f>SUMPRODUCT(LTA!J33:AN33,LTA!J$101:AN$101,LTA!J$103:AN$103)</f>
        <v>172.18</v>
      </c>
      <c r="U33" s="37">
        <f>SUMPRODUCT(LTA!J33:AN33,LTA!J$102:AN$102,LTA!J$103:AN$103)</f>
        <v>73.259999999999991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-16</v>
      </c>
      <c r="AA33" s="75">
        <f>STOA!H33</f>
        <v>347.67000000000007</v>
      </c>
      <c r="AB33" s="75">
        <f>-STOA!N33</f>
        <v>0</v>
      </c>
      <c r="AC33">
        <f t="shared" si="0"/>
        <v>18.307766785635923</v>
      </c>
      <c r="AD33">
        <f t="shared" si="1"/>
        <v>1928.2056248273154</v>
      </c>
      <c r="AE33">
        <f>'IDT-1'!B33</f>
        <v>0</v>
      </c>
      <c r="AF33" s="24"/>
      <c r="AG33">
        <f t="shared" si="2"/>
        <v>1928.2056248273154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11.185131999999999</v>
      </c>
      <c r="E34">
        <f>GT_NG!P34</f>
        <v>13.254726368159204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133.61000000000001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947.24194878341405</v>
      </c>
      <c r="P34" s="36">
        <v>58.005172567555519</v>
      </c>
      <c r="Q34" s="36">
        <v>25.345608108108106</v>
      </c>
      <c r="R34" s="38">
        <v>40.999999999999993</v>
      </c>
      <c r="S34" s="38">
        <v>7.38</v>
      </c>
      <c r="T34" s="37">
        <f>SUMPRODUCT(LTA!J34:AN34,LTA!J$101:AN$101,LTA!J$103:AN$103)</f>
        <v>209.14</v>
      </c>
      <c r="U34" s="37">
        <f>SUMPRODUCT(LTA!J34:AN34,LTA!J$102:AN$102,LTA!J$103:AN$103)</f>
        <v>71.759999999999991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-76</v>
      </c>
      <c r="AA34" s="75">
        <f>STOA!H34</f>
        <v>347.67000000000007</v>
      </c>
      <c r="AB34" s="75">
        <f>-STOA!N34</f>
        <v>0</v>
      </c>
      <c r="AC34">
        <f t="shared" si="0"/>
        <v>18.927612027381706</v>
      </c>
      <c r="AD34">
        <f t="shared" si="1"/>
        <v>1925.0549757998554</v>
      </c>
      <c r="AE34">
        <f>'IDT-1'!B34</f>
        <v>0</v>
      </c>
      <c r="AF34" s="24"/>
      <c r="AG34">
        <f t="shared" si="2"/>
        <v>1925.0549757998554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11.185131999999999</v>
      </c>
      <c r="E35">
        <f>GT_NG!P35</f>
        <v>13.254726368159204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133.61000000000001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929.20728829626648</v>
      </c>
      <c r="P35" s="36">
        <v>58.005172567555519</v>
      </c>
      <c r="Q35" s="36">
        <v>25.345608108108106</v>
      </c>
      <c r="R35" s="38">
        <v>42</v>
      </c>
      <c r="S35" s="38">
        <v>7.38</v>
      </c>
      <c r="T35" s="37">
        <f>SUMPRODUCT(LTA!J35:AN35,LTA!J$101:AN$101,LTA!J$103:AN$103)</f>
        <v>239.25000000000003</v>
      </c>
      <c r="U35" s="37">
        <f>SUMPRODUCT(LTA!J35:AN35,LTA!J$102:AN$102,LTA!J$103:AN$103)</f>
        <v>69.759999999999991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-88</v>
      </c>
      <c r="AA35" s="75">
        <f>STOA!H35</f>
        <v>348.01</v>
      </c>
      <c r="AB35" s="75">
        <f>-STOA!N35</f>
        <v>0</v>
      </c>
      <c r="AC35">
        <f t="shared" si="0"/>
        <v>19.455529923259007</v>
      </c>
      <c r="AD35">
        <f t="shared" si="1"/>
        <v>1884.9423974168303</v>
      </c>
      <c r="AE35">
        <f>'IDT-1'!B35</f>
        <v>0</v>
      </c>
      <c r="AF35" s="24"/>
      <c r="AG35">
        <f t="shared" si="2"/>
        <v>1884.9423974168303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-117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11.185131999999999</v>
      </c>
      <c r="E36">
        <f>GT_NG!P36</f>
        <v>13.254726368159204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133.61000000000001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919.84339556867485</v>
      </c>
      <c r="P36" s="36">
        <v>58.005172567555519</v>
      </c>
      <c r="Q36" s="36">
        <v>25.345608108108106</v>
      </c>
      <c r="R36" s="38">
        <v>42</v>
      </c>
      <c r="S36" s="38">
        <v>7.38</v>
      </c>
      <c r="T36" s="37">
        <f>SUMPRODUCT(LTA!J36:AN36,LTA!J$101:AN$101,LTA!J$103:AN$103)</f>
        <v>273.89</v>
      </c>
      <c r="U36" s="37">
        <f>SUMPRODUCT(LTA!J36:AN36,LTA!J$102:AN$102,LTA!J$103:AN$103)</f>
        <v>67.759999999999991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-97</v>
      </c>
      <c r="AA36" s="75">
        <f>STOA!H36</f>
        <v>348.01</v>
      </c>
      <c r="AB36" s="75">
        <f>-STOA!N36</f>
        <v>0</v>
      </c>
      <c r="AC36">
        <f t="shared" si="0"/>
        <v>19.718818486146354</v>
      </c>
      <c r="AD36">
        <f t="shared" si="1"/>
        <v>1899.9552161263516</v>
      </c>
      <c r="AE36">
        <f>'IDT-1'!B36</f>
        <v>0</v>
      </c>
      <c r="AF36" s="24"/>
      <c r="AG36">
        <f t="shared" si="2"/>
        <v>1899.9552161263516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-116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11.185131999999999</v>
      </c>
      <c r="E37">
        <f>GT_NG!P37</f>
        <v>13.254726368159204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133.61000000000001</v>
      </c>
      <c r="J37">
        <f>Bawana_RLNG!P37</f>
        <v>0</v>
      </c>
      <c r="K37">
        <f>Bawana_Spot!P37</f>
        <v>105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914.27501014082691</v>
      </c>
      <c r="P37" s="36">
        <v>58.005172567555519</v>
      </c>
      <c r="Q37" s="36">
        <v>25.345608108108106</v>
      </c>
      <c r="R37" s="38">
        <v>43</v>
      </c>
      <c r="S37" s="38">
        <v>3.87</v>
      </c>
      <c r="T37" s="37">
        <f>SUMPRODUCT(LTA!J37:AN37,LTA!J$101:AN$101,LTA!J$103:AN$103)</f>
        <v>309.28000000000003</v>
      </c>
      <c r="U37" s="37">
        <f>SUMPRODUCT(LTA!J37:AN37,LTA!J$102:AN$102,LTA!J$103:AN$103)</f>
        <v>66.259999999999991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-112</v>
      </c>
      <c r="AA37" s="75">
        <f>STOA!H37</f>
        <v>348.01</v>
      </c>
      <c r="AB37" s="75">
        <f>-STOA!N37</f>
        <v>0</v>
      </c>
      <c r="AC37">
        <f t="shared" si="0"/>
        <v>18.702049118338632</v>
      </c>
      <c r="AD37">
        <f t="shared" si="1"/>
        <v>1982.7836000663108</v>
      </c>
      <c r="AE37">
        <f>'IDT-1'!B37</f>
        <v>0</v>
      </c>
      <c r="AF37" s="24"/>
      <c r="AG37">
        <f t="shared" si="2"/>
        <v>1982.7836000663108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11.185131999999999</v>
      </c>
      <c r="E38">
        <f>GT_NG!P38</f>
        <v>13.254726368159204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133.61000000000001</v>
      </c>
      <c r="J38">
        <f>Bawana_RLNG!P38</f>
        <v>0</v>
      </c>
      <c r="K38">
        <f>Bawana_Spot!P38</f>
        <v>105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914.28063220463878</v>
      </c>
      <c r="P38" s="36">
        <v>58.005172567555519</v>
      </c>
      <c r="Q38" s="36">
        <v>25.345608108108106</v>
      </c>
      <c r="R38" s="38">
        <v>43</v>
      </c>
      <c r="S38" s="38">
        <v>3.87</v>
      </c>
      <c r="T38" s="37">
        <f>SUMPRODUCT(LTA!J38:AN38,LTA!J$101:AN$101,LTA!J$103:AN$103)</f>
        <v>346.69</v>
      </c>
      <c r="U38" s="37">
        <f>SUMPRODUCT(LTA!J38:AN38,LTA!J$102:AN$102,LTA!J$103:AN$103)</f>
        <v>64.27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-117</v>
      </c>
      <c r="AA38" s="75">
        <f>STOA!H38</f>
        <v>348.01</v>
      </c>
      <c r="AB38" s="75">
        <f>-STOA!N38</f>
        <v>0</v>
      </c>
      <c r="AC38">
        <f t="shared" si="0"/>
        <v>19.041980132299098</v>
      </c>
      <c r="AD38">
        <f t="shared" si="1"/>
        <v>2012.8692911161625</v>
      </c>
      <c r="AE38">
        <f>'IDT-1'!B38</f>
        <v>0</v>
      </c>
      <c r="AF38" s="24"/>
      <c r="AG38">
        <f t="shared" si="2"/>
        <v>2012.8692911161625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11.064143999999999</v>
      </c>
      <c r="E39">
        <f>GT_NG!P39</f>
        <v>13.139800995024874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133.60510460557651</v>
      </c>
      <c r="J39">
        <f>Bawana_RLNG!P39</f>
        <v>0</v>
      </c>
      <c r="K39">
        <f>Bawana_Spot!P39</f>
        <v>105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850.85133436344017</v>
      </c>
      <c r="P39" s="36">
        <v>58.005172567555519</v>
      </c>
      <c r="Q39" s="36">
        <v>25.345608108108106</v>
      </c>
      <c r="R39" s="38">
        <v>43</v>
      </c>
      <c r="S39" s="38">
        <v>3.87</v>
      </c>
      <c r="T39" s="37">
        <f>SUMPRODUCT(LTA!J39:AN39,LTA!J$101:AN$101,LTA!J$103:AN$103)</f>
        <v>381.63</v>
      </c>
      <c r="U39" s="37">
        <f>SUMPRODUCT(LTA!J39:AN39,LTA!J$102:AN$102,LTA!J$103:AN$103)</f>
        <v>55.769999999999996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-112</v>
      </c>
      <c r="AA39" s="75">
        <f>STOA!H39</f>
        <v>348.01</v>
      </c>
      <c r="AB39" s="75">
        <f>-STOA!N39</f>
        <v>0</v>
      </c>
      <c r="AC39">
        <f t="shared" si="0"/>
        <v>19.052375448161094</v>
      </c>
      <c r="AD39">
        <f t="shared" si="1"/>
        <v>2024.1387891915438</v>
      </c>
      <c r="AE39">
        <f>'IDT-1'!B39</f>
        <v>0</v>
      </c>
      <c r="AF39" s="24"/>
      <c r="AG39">
        <f t="shared" si="2"/>
        <v>2024.1387891915438</v>
      </c>
      <c r="AI39" s="34">
        <f>PXIL!H39</f>
        <v>0</v>
      </c>
      <c r="AJ39" s="34">
        <f>PXIL!N39</f>
        <v>0</v>
      </c>
      <c r="AK39" s="34">
        <f>RTM_IEX!H39</f>
        <v>43.51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11.064143999999999</v>
      </c>
      <c r="E40">
        <f>GT_NG!P40</f>
        <v>13.139800995024874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133.60510460557651</v>
      </c>
      <c r="J40">
        <f>Bawana_RLNG!P40</f>
        <v>0</v>
      </c>
      <c r="K40">
        <f>Bawana_Spot!P40</f>
        <v>105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850.8491107507441</v>
      </c>
      <c r="P40" s="36">
        <v>58.005172567555519</v>
      </c>
      <c r="Q40" s="36">
        <v>25.345608108108106</v>
      </c>
      <c r="R40" s="38">
        <v>43</v>
      </c>
      <c r="S40" s="38">
        <v>3.87</v>
      </c>
      <c r="T40" s="37">
        <f>SUMPRODUCT(LTA!J40:AN40,LTA!J$101:AN$101,LTA!J$103:AN$103)</f>
        <v>417.39000000000004</v>
      </c>
      <c r="U40" s="37">
        <f>SUMPRODUCT(LTA!J40:AN40,LTA!J$102:AN$102,LTA!J$103:AN$103)</f>
        <v>54.269999999999996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-94</v>
      </c>
      <c r="AA40" s="75">
        <f>STOA!H40</f>
        <v>348.01</v>
      </c>
      <c r="AB40" s="75">
        <f>-STOA!N40</f>
        <v>0</v>
      </c>
      <c r="AC40">
        <f t="shared" si="0"/>
        <v>19.236295930766445</v>
      </c>
      <c r="AD40">
        <f t="shared" si="1"/>
        <v>2082.0026450962423</v>
      </c>
      <c r="AE40">
        <f>'IDT-1'!B40</f>
        <v>0</v>
      </c>
      <c r="AF40" s="24"/>
      <c r="AG40">
        <f t="shared" si="2"/>
        <v>2082.0026450962423</v>
      </c>
      <c r="AI40" s="34">
        <f>PXIL!H40</f>
        <v>0</v>
      </c>
      <c r="AJ40" s="34">
        <f>PXIL!N40</f>
        <v>0</v>
      </c>
      <c r="AK40" s="34">
        <f>RTM_IEX!H40</f>
        <v>49.3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11.064143999999999</v>
      </c>
      <c r="E41">
        <f>GT_NG!P41</f>
        <v>13.139800995024874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133.60510460557651</v>
      </c>
      <c r="J41">
        <f>Bawana_RLNG!P41</f>
        <v>0</v>
      </c>
      <c r="K41">
        <f>Bawana_Spot!P41</f>
        <v>105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838.87211901210446</v>
      </c>
      <c r="P41" s="36">
        <v>58.005172567555519</v>
      </c>
      <c r="Q41" s="36">
        <v>25.345608108108106</v>
      </c>
      <c r="R41" s="38">
        <v>43</v>
      </c>
      <c r="S41" s="38">
        <v>3.87</v>
      </c>
      <c r="T41" s="37">
        <f>SUMPRODUCT(LTA!J41:AN41,LTA!J$101:AN$101,LTA!J$103:AN$103)</f>
        <v>455.14000000000004</v>
      </c>
      <c r="U41" s="37">
        <f>SUMPRODUCT(LTA!J41:AN41,LTA!J$102:AN$102,LTA!J$103:AN$103)</f>
        <v>53.269999999999996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-65</v>
      </c>
      <c r="AA41" s="75">
        <f>STOA!H41</f>
        <v>348.01</v>
      </c>
      <c r="AB41" s="75">
        <f>-STOA!N41</f>
        <v>0</v>
      </c>
      <c r="AC41">
        <f t="shared" si="0"/>
        <v>19.239381626140091</v>
      </c>
      <c r="AD41">
        <f t="shared" si="1"/>
        <v>2140.6125676622291</v>
      </c>
      <c r="AE41">
        <f>'IDT-1'!B41</f>
        <v>0</v>
      </c>
      <c r="AF41" s="24"/>
      <c r="AG41">
        <f t="shared" si="2"/>
        <v>2140.6125676622291</v>
      </c>
      <c r="AI41" s="34">
        <f>PXIL!H41</f>
        <v>0</v>
      </c>
      <c r="AJ41" s="34">
        <f>PXIL!N41</f>
        <v>0</v>
      </c>
      <c r="AK41" s="34">
        <f>RTM_IEX!H41</f>
        <v>54.14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11.064143999999999</v>
      </c>
      <c r="E42">
        <f>GT_NG!P42</f>
        <v>13.139800995024874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133.60510460557651</v>
      </c>
      <c r="J42">
        <f>Bawana_RLNG!P42</f>
        <v>0</v>
      </c>
      <c r="K42">
        <f>Bawana_Spot!P42</f>
        <v>105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838.87211901210446</v>
      </c>
      <c r="P42" s="36">
        <v>58</v>
      </c>
      <c r="Q42" s="36">
        <v>25.345608108108106</v>
      </c>
      <c r="R42" s="38">
        <v>43</v>
      </c>
      <c r="S42" s="38">
        <v>3.87</v>
      </c>
      <c r="T42" s="37">
        <f>SUMPRODUCT(LTA!J42:AN42,LTA!J$101:AN$101,LTA!J$103:AN$103)</f>
        <v>483.19000000000005</v>
      </c>
      <c r="U42" s="37">
        <f>SUMPRODUCT(LTA!J42:AN42,LTA!J$102:AN$102,LTA!J$103:AN$103)</f>
        <v>53.269999999999996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-49</v>
      </c>
      <c r="AA42" s="75">
        <f>STOA!H42</f>
        <v>348.01</v>
      </c>
      <c r="AB42" s="75">
        <f>-STOA!N42</f>
        <v>0</v>
      </c>
      <c r="AC42">
        <f t="shared" si="0"/>
        <v>19.388139652974399</v>
      </c>
      <c r="AD42">
        <f t="shared" si="1"/>
        <v>2190.3086370678393</v>
      </c>
      <c r="AE42">
        <f>'IDT-1'!B42</f>
        <v>0</v>
      </c>
      <c r="AF42" s="24"/>
      <c r="AG42">
        <f t="shared" si="2"/>
        <v>2190.3086370678393</v>
      </c>
      <c r="AI42" s="34">
        <f>PXIL!H42</f>
        <v>0</v>
      </c>
      <c r="AJ42" s="34">
        <f>PXIL!N42</f>
        <v>0</v>
      </c>
      <c r="AK42" s="34">
        <f>RTM_IEX!H42</f>
        <v>59.94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11.064143999999999</v>
      </c>
      <c r="E43">
        <f>GT_NG!P43</f>
        <v>13.139800995024874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133.60508895096672</v>
      </c>
      <c r="J43">
        <f>Bawana_RLNG!P43</f>
        <v>0</v>
      </c>
      <c r="K43">
        <f>Bawana_Spot!P43</f>
        <v>105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835.40742512103043</v>
      </c>
      <c r="P43" s="36">
        <v>58</v>
      </c>
      <c r="Q43" s="36">
        <v>25.345608108108106</v>
      </c>
      <c r="R43" s="38">
        <v>43</v>
      </c>
      <c r="S43" s="38">
        <v>3.87</v>
      </c>
      <c r="T43" s="37">
        <f>SUMPRODUCT(LTA!J43:AN43,LTA!J$101:AN$101,LTA!J$103:AN$103)</f>
        <v>512.71</v>
      </c>
      <c r="U43" s="37">
        <f>SUMPRODUCT(LTA!J43:AN43,LTA!J$102:AN$102,LTA!J$103:AN$103)</f>
        <v>53.28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-28</v>
      </c>
      <c r="AA43" s="75">
        <f>STOA!H43</f>
        <v>348.01000000000005</v>
      </c>
      <c r="AB43" s="75">
        <f>-STOA!N43</f>
        <v>0</v>
      </c>
      <c r="AC43">
        <f t="shared" si="0"/>
        <v>19.518485780567982</v>
      </c>
      <c r="AD43">
        <f t="shared" si="1"/>
        <v>2247.8735813945623</v>
      </c>
      <c r="AE43">
        <f>'IDT-1'!B43</f>
        <v>0</v>
      </c>
      <c r="AF43" s="24"/>
      <c r="AG43">
        <f t="shared" si="2"/>
        <v>2247.8735813945623</v>
      </c>
      <c r="AI43" s="34">
        <f>PXIL!H43</f>
        <v>0</v>
      </c>
      <c r="AJ43" s="34">
        <f>PXIL!N43</f>
        <v>0</v>
      </c>
      <c r="AK43" s="34">
        <f>RTM_IEX!H43</f>
        <v>70.569999999999993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11.064143999999999</v>
      </c>
      <c r="E44">
        <f>GT_NG!P44</f>
        <v>13.139800995024874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133.60508895096672</v>
      </c>
      <c r="J44">
        <f>Bawana_RLNG!P44</f>
        <v>0</v>
      </c>
      <c r="K44">
        <f>Bawana_Spot!P44</f>
        <v>105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834.7282932524181</v>
      </c>
      <c r="P44" s="36">
        <v>58</v>
      </c>
      <c r="Q44" s="36">
        <v>25.345608108108106</v>
      </c>
      <c r="R44" s="38">
        <v>43</v>
      </c>
      <c r="S44" s="38">
        <v>3.87</v>
      </c>
      <c r="T44" s="37">
        <f>SUMPRODUCT(LTA!J44:AN44,LTA!J$101:AN$101,LTA!J$103:AN$103)</f>
        <v>532.52</v>
      </c>
      <c r="U44" s="37">
        <f>SUMPRODUCT(LTA!J44:AN44,LTA!J$102:AN$102,LTA!J$103:AN$103)</f>
        <v>53.28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-6</v>
      </c>
      <c r="AA44" s="75">
        <f>STOA!H44</f>
        <v>348.01000000000005</v>
      </c>
      <c r="AB44" s="75">
        <f>-STOA!N44</f>
        <v>0</v>
      </c>
      <c r="AC44">
        <f t="shared" si="0"/>
        <v>19.492819602924083</v>
      </c>
      <c r="AD44">
        <f t="shared" si="1"/>
        <v>2289.0301157035938</v>
      </c>
      <c r="AE44">
        <f>'IDT-1'!B44</f>
        <v>0</v>
      </c>
      <c r="AF44" s="24"/>
      <c r="AG44">
        <f t="shared" si="2"/>
        <v>2289.0301157035938</v>
      </c>
      <c r="AI44" s="34">
        <f>PXIL!H44</f>
        <v>0</v>
      </c>
      <c r="AJ44" s="34">
        <f>PXIL!N44</f>
        <v>0</v>
      </c>
      <c r="AK44" s="34">
        <f>RTM_IEX!H44</f>
        <v>70.569999999999993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11.064143999999999</v>
      </c>
      <c r="E45">
        <f>GT_NG!P45</f>
        <v>13.139800995024874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133.60508895096672</v>
      </c>
      <c r="J45">
        <f>Bawana_RLNG!P45</f>
        <v>0</v>
      </c>
      <c r="K45">
        <f>Bawana_Spot!P45</f>
        <v>105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913.19706372791256</v>
      </c>
      <c r="P45" s="36">
        <v>58</v>
      </c>
      <c r="Q45" s="36">
        <v>25.345608108108106</v>
      </c>
      <c r="R45" s="38">
        <v>43</v>
      </c>
      <c r="S45" s="38">
        <v>3.87</v>
      </c>
      <c r="T45" s="37">
        <f>SUMPRODUCT(LTA!J45:AN45,LTA!J$101:AN$101,LTA!J$103:AN$103)</f>
        <v>546.14</v>
      </c>
      <c r="U45" s="37">
        <f>SUMPRODUCT(LTA!J45:AN45,LTA!J$102:AN$102,LTA!J$103:AN$103)</f>
        <v>53.79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348.01000000000005</v>
      </c>
      <c r="AB45" s="75">
        <f>-STOA!N45</f>
        <v>0</v>
      </c>
      <c r="AC45">
        <f t="shared" si="0"/>
        <v>19.943714328568902</v>
      </c>
      <c r="AD45">
        <f t="shared" si="1"/>
        <v>2354.3079914534428</v>
      </c>
      <c r="AE45">
        <f>'IDT-1'!B45</f>
        <v>0</v>
      </c>
      <c r="AF45" s="24"/>
      <c r="AG45">
        <f t="shared" si="2"/>
        <v>2354.3079914534428</v>
      </c>
      <c r="AI45" s="34">
        <f>PXIL!H45</f>
        <v>0</v>
      </c>
      <c r="AJ45" s="34">
        <f>PXIL!N45</f>
        <v>0</v>
      </c>
      <c r="AK45" s="34">
        <f>RTM_IEX!H45</f>
        <v>37.700000000000003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11.064143999999999</v>
      </c>
      <c r="E46">
        <f>GT_NG!P46</f>
        <v>13.139800995024874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133.60508895096672</v>
      </c>
      <c r="J46">
        <f>Bawana_RLNG!P46</f>
        <v>0</v>
      </c>
      <c r="K46">
        <f>Bawana_Spot!P46</f>
        <v>105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910.61892289937998</v>
      </c>
      <c r="P46" s="36">
        <v>58</v>
      </c>
      <c r="Q46" s="36">
        <v>25.345608108108106</v>
      </c>
      <c r="R46" s="38">
        <v>43</v>
      </c>
      <c r="S46" s="38">
        <v>3.87</v>
      </c>
      <c r="T46" s="37">
        <f>SUMPRODUCT(LTA!J46:AN46,LTA!J$101:AN$101,LTA!J$103:AN$103)</f>
        <v>551.29999999999995</v>
      </c>
      <c r="U46" s="37">
        <f>SUMPRODUCT(LTA!J46:AN46,LTA!J$102:AN$102,LTA!J$103:AN$103)</f>
        <v>53.79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348.01000000000005</v>
      </c>
      <c r="AB46" s="75">
        <f>-STOA!N46</f>
        <v>0</v>
      </c>
      <c r="AC46">
        <f t="shared" si="0"/>
        <v>20.192789945609224</v>
      </c>
      <c r="AD46">
        <f t="shared" si="1"/>
        <v>2383.7107750078703</v>
      </c>
      <c r="AE46">
        <f>'IDT-1'!B46</f>
        <v>0</v>
      </c>
      <c r="AF46" s="24"/>
      <c r="AG46">
        <f t="shared" si="2"/>
        <v>2383.7107750078703</v>
      </c>
      <c r="AI46" s="34">
        <f>PXIL!H46</f>
        <v>0</v>
      </c>
      <c r="AJ46" s="34">
        <f>PXIL!N46</f>
        <v>0</v>
      </c>
      <c r="AK46" s="34">
        <f>RTM_IEX!H46</f>
        <v>64.77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11.064143999999999</v>
      </c>
      <c r="E47">
        <f>GT_NG!P47</f>
        <v>13.139800995024874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133.60508895096672</v>
      </c>
      <c r="J47">
        <f>Bawana_RLNG!P47</f>
        <v>0</v>
      </c>
      <c r="K47">
        <f>Bawana_Spot!P47</f>
        <v>105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945.51385392548389</v>
      </c>
      <c r="P47" s="36">
        <v>87</v>
      </c>
      <c r="Q47" s="36">
        <v>25.345608108108106</v>
      </c>
      <c r="R47" s="38">
        <v>43</v>
      </c>
      <c r="S47" s="38">
        <v>7.6700000000000017</v>
      </c>
      <c r="T47" s="37">
        <f>SUMPRODUCT(LTA!J47:AN47,LTA!J$101:AN$101,LTA!J$103:AN$103)</f>
        <v>555.62</v>
      </c>
      <c r="U47" s="37">
        <f>SUMPRODUCT(LTA!J47:AN47,LTA!J$102:AN$102,LTA!J$103:AN$103)</f>
        <v>53.79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348.01000000000005</v>
      </c>
      <c r="AB47" s="75">
        <f>-STOA!N47</f>
        <v>0</v>
      </c>
      <c r="AC47">
        <f t="shared" si="0"/>
        <v>21.016955366228501</v>
      </c>
      <c r="AD47">
        <f t="shared" si="1"/>
        <v>2481.0015406133552</v>
      </c>
      <c r="AE47">
        <f>'IDT-1'!B47</f>
        <v>0</v>
      </c>
      <c r="AF47" s="24"/>
      <c r="AG47">
        <f t="shared" si="2"/>
        <v>2481.0015406133552</v>
      </c>
      <c r="AI47" s="34">
        <f>PXIL!H47</f>
        <v>0</v>
      </c>
      <c r="AJ47" s="34">
        <f>PXIL!N47</f>
        <v>0</v>
      </c>
      <c r="AK47" s="34">
        <f>RTM_IEX!H47</f>
        <v>90.87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11.064143999999999</v>
      </c>
      <c r="E48">
        <f>GT_NG!P48</f>
        <v>13.139800995024874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133.60508895096672</v>
      </c>
      <c r="J48">
        <f>Bawana_RLNG!P48</f>
        <v>0</v>
      </c>
      <c r="K48">
        <f>Bawana_Spot!P48</f>
        <v>105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965.41826819745609</v>
      </c>
      <c r="P48" s="36">
        <v>118.55548291233282</v>
      </c>
      <c r="Q48" s="36">
        <v>25.345608108108106</v>
      </c>
      <c r="R48" s="38">
        <v>42.500000000000007</v>
      </c>
      <c r="S48" s="38">
        <v>7.6700000000000017</v>
      </c>
      <c r="T48" s="37">
        <f>SUMPRODUCT(LTA!J48:AN48,LTA!J$101:AN$101,LTA!J$103:AN$103)</f>
        <v>555.74</v>
      </c>
      <c r="U48" s="37">
        <f>SUMPRODUCT(LTA!J48:AN48,LTA!J$102:AN$102,LTA!J$103:AN$103)</f>
        <v>53.79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348.01000000000005</v>
      </c>
      <c r="AB48" s="75">
        <f>-STOA!N48</f>
        <v>0</v>
      </c>
      <c r="AC48">
        <f t="shared" si="0"/>
        <v>21.161854502576663</v>
      </c>
      <c r="AD48">
        <f t="shared" si="1"/>
        <v>2498.1065386613118</v>
      </c>
      <c r="AE48">
        <f>'IDT-1'!B48</f>
        <v>0</v>
      </c>
      <c r="AF48" s="24"/>
      <c r="AG48">
        <f t="shared" si="2"/>
        <v>2498.1065386613118</v>
      </c>
      <c r="AI48" s="34">
        <f>PXIL!H48</f>
        <v>0</v>
      </c>
      <c r="AJ48" s="34">
        <f>PXIL!N48</f>
        <v>0</v>
      </c>
      <c r="AK48" s="34">
        <f>RTM_IEX!H48</f>
        <v>57.04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11.064143999999999</v>
      </c>
      <c r="E49">
        <f>GT_NG!P49</f>
        <v>13.139800995024874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133.60508895096672</v>
      </c>
      <c r="J49">
        <f>Bawana_RLNG!P49</f>
        <v>0</v>
      </c>
      <c r="K49">
        <f>Bawana_Spot!P49</f>
        <v>105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958.62882668162149</v>
      </c>
      <c r="P49" s="36">
        <v>118.55548291233282</v>
      </c>
      <c r="Q49" s="36">
        <v>18.04</v>
      </c>
      <c r="R49" s="38">
        <v>42.500000000000007</v>
      </c>
      <c r="S49" s="38">
        <v>7.6700000000000017</v>
      </c>
      <c r="T49" s="37">
        <f>SUMPRODUCT(LTA!J49:AN49,LTA!J$101:AN$101,LTA!J$103:AN$103)</f>
        <v>555.82000000000005</v>
      </c>
      <c r="U49" s="37">
        <f>SUMPRODUCT(LTA!J49:AN49,LTA!J$102:AN$102,LTA!J$103:AN$103)</f>
        <v>53.79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348.01000000000005</v>
      </c>
      <c r="AB49" s="75">
        <f>-STOA!N49</f>
        <v>0</v>
      </c>
      <c r="AC49">
        <f t="shared" si="0"/>
        <v>20.686792085735544</v>
      </c>
      <c r="AD49">
        <f t="shared" si="1"/>
        <v>2442.0265514542102</v>
      </c>
      <c r="AE49">
        <f>'IDT-1'!B49</f>
        <v>0</v>
      </c>
      <c r="AF49" s="24"/>
      <c r="AG49">
        <f t="shared" si="2"/>
        <v>2442.0265514542102</v>
      </c>
      <c r="AI49" s="34">
        <f>PXIL!H49</f>
        <v>0</v>
      </c>
      <c r="AJ49" s="34">
        <f>PXIL!N49</f>
        <v>0</v>
      </c>
      <c r="AK49" s="34">
        <f>RTM_IEX!H49</f>
        <v>14.5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11.064143999999999</v>
      </c>
      <c r="E50">
        <f>GT_NG!P50</f>
        <v>13.139800995024874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133.60508895096672</v>
      </c>
      <c r="J50">
        <f>Bawana_RLNG!P50</f>
        <v>0</v>
      </c>
      <c r="K50">
        <f>Bawana_Spot!P50</f>
        <v>105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971.76675311542795</v>
      </c>
      <c r="P50" s="36">
        <v>118.55548291233282</v>
      </c>
      <c r="Q50" s="36">
        <v>18.04</v>
      </c>
      <c r="R50" s="38">
        <v>42.500000000000007</v>
      </c>
      <c r="S50" s="38">
        <v>7.6700000000000017</v>
      </c>
      <c r="T50" s="37">
        <f>SUMPRODUCT(LTA!J50:AN50,LTA!J$101:AN$101,LTA!J$103:AN$103)</f>
        <v>556</v>
      </c>
      <c r="U50" s="37">
        <f>SUMPRODUCT(LTA!J50:AN50,LTA!J$102:AN$102,LTA!J$103:AN$103)</f>
        <v>53.79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348.01000000000005</v>
      </c>
      <c r="AB50" s="75">
        <f>-STOA!N50</f>
        <v>0</v>
      </c>
      <c r="AC50">
        <f t="shared" si="0"/>
        <v>20.823022667779519</v>
      </c>
      <c r="AD50">
        <f t="shared" si="1"/>
        <v>2458.1082473059728</v>
      </c>
      <c r="AE50">
        <f>'IDT-1'!B50</f>
        <v>0</v>
      </c>
      <c r="AF50" s="24"/>
      <c r="AG50">
        <f t="shared" si="2"/>
        <v>2458.1082473059728</v>
      </c>
      <c r="AI50" s="34">
        <f>PXIL!H50</f>
        <v>0</v>
      </c>
      <c r="AJ50" s="34">
        <f>PXIL!N50</f>
        <v>0</v>
      </c>
      <c r="AK50" s="34">
        <f>RTM_IEX!H50</f>
        <v>17.399999999999999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11.064143999999999</v>
      </c>
      <c r="E51">
        <f>GT_NG!P51</f>
        <v>13.139800995024874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133.60508895096672</v>
      </c>
      <c r="J51">
        <f>Bawana_RLNG!P51</f>
        <v>0</v>
      </c>
      <c r="K51">
        <f>Bawana_Spot!P51</f>
        <v>105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969.61399280996238</v>
      </c>
      <c r="P51" s="36">
        <v>118.55548291233282</v>
      </c>
      <c r="Q51" s="36">
        <v>16.667371077117174</v>
      </c>
      <c r="R51" s="38">
        <v>42.500000000000007</v>
      </c>
      <c r="S51" s="38">
        <v>7.6700000000000017</v>
      </c>
      <c r="T51" s="37">
        <f>SUMPRODUCT(LTA!J51:AN51,LTA!J$101:AN$101,LTA!J$103:AN$103)</f>
        <v>556.43000000000006</v>
      </c>
      <c r="U51" s="37">
        <f>SUMPRODUCT(LTA!J51:AN51,LTA!J$102:AN$102,LTA!J$103:AN$103)</f>
        <v>51.769999999999996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349.94000000000005</v>
      </c>
      <c r="AB51" s="75">
        <f>-STOA!N51</f>
        <v>0</v>
      </c>
      <c r="AC51">
        <f t="shared" si="0"/>
        <v>20.698825398261395</v>
      </c>
      <c r="AD51">
        <f t="shared" si="1"/>
        <v>2443.4470553471433</v>
      </c>
      <c r="AE51">
        <f>'IDT-1'!B51</f>
        <v>0</v>
      </c>
      <c r="AF51" s="24"/>
      <c r="AG51">
        <f t="shared" si="2"/>
        <v>2443.4470553471433</v>
      </c>
      <c r="AI51" s="34">
        <f>PXIL!H51</f>
        <v>0</v>
      </c>
      <c r="AJ51" s="34">
        <f>PXIL!N51</f>
        <v>0</v>
      </c>
      <c r="AK51" s="34">
        <f>RTM_IEX!H51</f>
        <v>5.8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11.064143999999999</v>
      </c>
      <c r="E52">
        <f>GT_NG!P52</f>
        <v>13.139800995024874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133.60508895096672</v>
      </c>
      <c r="J52">
        <f>Bawana_RLNG!P52</f>
        <v>0</v>
      </c>
      <c r="K52">
        <f>Bawana_Spot!P52</f>
        <v>105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972.19213363849497</v>
      </c>
      <c r="P52" s="36">
        <v>118.55548291233282</v>
      </c>
      <c r="Q52" s="36">
        <v>16.667371077117174</v>
      </c>
      <c r="R52" s="38">
        <v>42.500000000000007</v>
      </c>
      <c r="S52" s="38">
        <v>7.6700000000000017</v>
      </c>
      <c r="T52" s="37">
        <f>SUMPRODUCT(LTA!J52:AN52,LTA!J$101:AN$101,LTA!J$103:AN$103)</f>
        <v>556.39</v>
      </c>
      <c r="U52" s="37">
        <f>SUMPRODUCT(LTA!J52:AN52,LTA!J$102:AN$102,LTA!J$103:AN$103)</f>
        <v>52.269999999999996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349.94000000000005</v>
      </c>
      <c r="AB52" s="75">
        <f>-STOA!N52</f>
        <v>0</v>
      </c>
      <c r="AC52">
        <f t="shared" si="0"/>
        <v>20.927373781221064</v>
      </c>
      <c r="AD52">
        <f t="shared" si="1"/>
        <v>2470.4266477927154</v>
      </c>
      <c r="AE52">
        <f>'IDT-1'!B52</f>
        <v>0</v>
      </c>
      <c r="AF52" s="24"/>
      <c r="AG52">
        <f t="shared" si="2"/>
        <v>2470.4266477927154</v>
      </c>
      <c r="AI52" s="34">
        <f>PXIL!H52</f>
        <v>0</v>
      </c>
      <c r="AJ52" s="34">
        <f>PXIL!N52</f>
        <v>0</v>
      </c>
      <c r="AK52" s="34">
        <f>RTM_IEX!H52</f>
        <v>29.97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11.064143999999999</v>
      </c>
      <c r="E53">
        <f>GT_NG!P53</f>
        <v>13.139800995024874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133.60508895096672</v>
      </c>
      <c r="J53">
        <f>Bawana_RLNG!P53</f>
        <v>0</v>
      </c>
      <c r="K53">
        <f>Bawana_Spot!P53</f>
        <v>105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967.72935685797108</v>
      </c>
      <c r="P53" s="36">
        <v>118.55548291233282</v>
      </c>
      <c r="Q53" s="36">
        <v>38.300000000000004</v>
      </c>
      <c r="R53" s="38">
        <v>42.500000000000007</v>
      </c>
      <c r="S53" s="38">
        <v>7.6700000000000017</v>
      </c>
      <c r="T53" s="37">
        <f>SUMPRODUCT(LTA!J53:AN53,LTA!J$101:AN$101,LTA!J$103:AN$103)</f>
        <v>554.68000000000006</v>
      </c>
      <c r="U53" s="37">
        <f>SUMPRODUCT(LTA!J53:AN53,LTA!J$102:AN$102,LTA!J$103:AN$103)</f>
        <v>53.28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349.94000000000005</v>
      </c>
      <c r="AB53" s="75">
        <f>-STOA!N53</f>
        <v>0</v>
      </c>
      <c r="AC53">
        <f t="shared" si="0"/>
        <v>21.398612539216884</v>
      </c>
      <c r="AD53">
        <f t="shared" si="1"/>
        <v>2526.0552611770786</v>
      </c>
      <c r="AE53">
        <f>'IDT-1'!B53</f>
        <v>0</v>
      </c>
      <c r="AF53" s="24"/>
      <c r="AG53">
        <f t="shared" si="2"/>
        <v>2526.0552611770786</v>
      </c>
      <c r="AI53" s="34">
        <f>PXIL!H53</f>
        <v>0</v>
      </c>
      <c r="AJ53" s="34">
        <f>PXIL!N53</f>
        <v>0</v>
      </c>
      <c r="AK53" s="34">
        <f>RTM_IEX!H53</f>
        <v>69.599999999999994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11.064143999999999</v>
      </c>
      <c r="E54">
        <f>GT_NG!P54</f>
        <v>13.139800995024874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133.60508895096672</v>
      </c>
      <c r="J54">
        <f>Bawana_RLNG!P54</f>
        <v>0</v>
      </c>
      <c r="K54">
        <f>Bawana_Spot!P54</f>
        <v>105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967.72935685797108</v>
      </c>
      <c r="P54" s="36">
        <v>118.55548291233282</v>
      </c>
      <c r="Q54" s="36">
        <v>38.300000000000004</v>
      </c>
      <c r="R54" s="38">
        <v>42.500000000000007</v>
      </c>
      <c r="S54" s="38">
        <v>7.6700000000000017</v>
      </c>
      <c r="T54" s="37">
        <f>SUMPRODUCT(LTA!J54:AN54,LTA!J$101:AN$101,LTA!J$103:AN$103)</f>
        <v>554.62000000000012</v>
      </c>
      <c r="U54" s="37">
        <f>SUMPRODUCT(LTA!J54:AN54,LTA!J$102:AN$102,LTA!J$103:AN$103)</f>
        <v>53.28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349.94000000000005</v>
      </c>
      <c r="AB54" s="75">
        <f>-STOA!N54</f>
        <v>0</v>
      </c>
      <c r="AC54">
        <f t="shared" si="0"/>
        <v>21.519908539216885</v>
      </c>
      <c r="AD54">
        <f t="shared" si="1"/>
        <v>2540.3739651770788</v>
      </c>
      <c r="AE54">
        <f>'IDT-1'!B54</f>
        <v>0</v>
      </c>
      <c r="AF54" s="24"/>
      <c r="AG54">
        <f t="shared" si="2"/>
        <v>2540.3739651770788</v>
      </c>
      <c r="AI54" s="34">
        <f>PXIL!H54</f>
        <v>0</v>
      </c>
      <c r="AJ54" s="34">
        <f>PXIL!N54</f>
        <v>0</v>
      </c>
      <c r="AK54" s="34">
        <f>RTM_IEX!H54</f>
        <v>84.1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11.064143999999999</v>
      </c>
      <c r="E55">
        <f>GT_NG!P55</f>
        <v>13.139800995024874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133.60508895096672</v>
      </c>
      <c r="J55">
        <f>Bawana_RLNG!P55</f>
        <v>0</v>
      </c>
      <c r="K55">
        <f>Bawana_Spot!P55</f>
        <v>105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970.19152813864173</v>
      </c>
      <c r="P55" s="36">
        <v>118.55548291233282</v>
      </c>
      <c r="Q55" s="36">
        <v>38.300000000000004</v>
      </c>
      <c r="R55" s="38">
        <v>42.500000000000007</v>
      </c>
      <c r="S55" s="38">
        <v>7.6700000000000017</v>
      </c>
      <c r="T55" s="37">
        <f>SUMPRODUCT(LTA!J55:AN55,LTA!J$101:AN$101,LTA!J$103:AN$103)</f>
        <v>550.52</v>
      </c>
      <c r="U55" s="37">
        <f>SUMPRODUCT(LTA!J55:AN55,LTA!J$102:AN$102,LTA!J$103:AN$103)</f>
        <v>53.28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349.94000000000005</v>
      </c>
      <c r="AB55" s="75">
        <f>-STOA!N55</f>
        <v>0</v>
      </c>
      <c r="AC55">
        <f t="shared" si="0"/>
        <v>21.335630777974519</v>
      </c>
      <c r="AD55">
        <f t="shared" si="1"/>
        <v>2518.6204142189922</v>
      </c>
      <c r="AE55">
        <f>'IDT-1'!B55</f>
        <v>0</v>
      </c>
      <c r="AF55" s="24"/>
      <c r="AG55">
        <f t="shared" si="2"/>
        <v>2518.6204142189922</v>
      </c>
      <c r="AI55" s="34">
        <f>PXIL!H55</f>
        <v>0</v>
      </c>
      <c r="AJ55" s="34">
        <f>PXIL!N55</f>
        <v>0</v>
      </c>
      <c r="AK55" s="34">
        <f>RTM_IEX!H55</f>
        <v>63.8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11.064143999999999</v>
      </c>
      <c r="E56">
        <f>GT_NG!P56</f>
        <v>13.139800995024874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133.60508895096672</v>
      </c>
      <c r="J56">
        <f>Bawana_RLNG!P56</f>
        <v>0</v>
      </c>
      <c r="K56">
        <f>Bawana_Spot!P56</f>
        <v>105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970.15150156721324</v>
      </c>
      <c r="P56" s="36">
        <v>118.55548291233282</v>
      </c>
      <c r="Q56" s="36">
        <v>38.300000000000004</v>
      </c>
      <c r="R56" s="38">
        <v>42.5</v>
      </c>
      <c r="S56" s="38">
        <v>7.6700000000000017</v>
      </c>
      <c r="T56" s="37">
        <f>SUMPRODUCT(LTA!J56:AN56,LTA!J$101:AN$101,LTA!J$103:AN$103)</f>
        <v>551.84999999999991</v>
      </c>
      <c r="U56" s="37">
        <f>SUMPRODUCT(LTA!J56:AN56,LTA!J$102:AN$102,LTA!J$103:AN$103)</f>
        <v>53.68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349.94000000000005</v>
      </c>
      <c r="AB56" s="75">
        <f>-STOA!N56</f>
        <v>0</v>
      </c>
      <c r="AC56">
        <f t="shared" si="0"/>
        <v>21.625934554774513</v>
      </c>
      <c r="AD56">
        <f t="shared" si="1"/>
        <v>2552.8900838707627</v>
      </c>
      <c r="AE56">
        <f>'IDT-1'!B56</f>
        <v>0</v>
      </c>
      <c r="AF56" s="24"/>
      <c r="AG56">
        <f t="shared" si="2"/>
        <v>2552.8900838707627</v>
      </c>
      <c r="AI56" s="34">
        <f>PXIL!H56</f>
        <v>0</v>
      </c>
      <c r="AJ56" s="34">
        <f>PXIL!N56</f>
        <v>0</v>
      </c>
      <c r="AK56" s="34">
        <f>RTM_IEX!H56</f>
        <v>96.67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11.064143999999999</v>
      </c>
      <c r="E57">
        <f>GT_NG!P57</f>
        <v>13.139800995024874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133.60508895096672</v>
      </c>
      <c r="J57">
        <f>Bawana_RLNG!P57</f>
        <v>0</v>
      </c>
      <c r="K57">
        <f>Bawana_Spot!P57</f>
        <v>105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1040.0586567546859</v>
      </c>
      <c r="P57" s="36">
        <v>118.55548291233282</v>
      </c>
      <c r="Q57" s="36">
        <v>38.300000000000004</v>
      </c>
      <c r="R57" s="38">
        <v>42.5</v>
      </c>
      <c r="S57" s="38">
        <v>7.6700000000000017</v>
      </c>
      <c r="T57" s="37">
        <f>SUMPRODUCT(LTA!J57:AN57,LTA!J$101:AN$101,LTA!J$103:AN$103)</f>
        <v>548.71</v>
      </c>
      <c r="U57" s="37">
        <f>SUMPRODUCT(LTA!J57:AN57,LTA!J$102:AN$102,LTA!J$103:AN$103)</f>
        <v>53.879999999999995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349.94000000000005</v>
      </c>
      <c r="AB57" s="75">
        <f>-STOA!N57</f>
        <v>0</v>
      </c>
      <c r="AC57">
        <f t="shared" si="0"/>
        <v>21.839270658349285</v>
      </c>
      <c r="AD57">
        <f t="shared" si="1"/>
        <v>2578.0739029546608</v>
      </c>
      <c r="AE57">
        <f>'IDT-1'!B57</f>
        <v>0</v>
      </c>
      <c r="AF57" s="24"/>
      <c r="AG57">
        <f t="shared" si="2"/>
        <v>2578.0739029546608</v>
      </c>
      <c r="AI57" s="34">
        <f>PXIL!H57</f>
        <v>0</v>
      </c>
      <c r="AJ57" s="34">
        <f>PXIL!N57</f>
        <v>0</v>
      </c>
      <c r="AK57" s="34">
        <f>RTM_IEX!H57</f>
        <v>55.1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11.064143999999999</v>
      </c>
      <c r="E58">
        <f>GT_NG!P58</f>
        <v>13.139800995024874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133.60508895096672</v>
      </c>
      <c r="J58">
        <f>Bawana_RLNG!P58</f>
        <v>0</v>
      </c>
      <c r="K58">
        <f>Bawana_Spot!P58</f>
        <v>105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1107.7258398796343</v>
      </c>
      <c r="P58" s="36">
        <v>118.55548291233282</v>
      </c>
      <c r="Q58" s="36">
        <v>38.300000000000004</v>
      </c>
      <c r="R58" s="38">
        <v>42.500000000000007</v>
      </c>
      <c r="S58" s="38">
        <v>7.6700000000000017</v>
      </c>
      <c r="T58" s="37">
        <f>SUMPRODUCT(LTA!J58:AN58,LTA!J$101:AN$101,LTA!J$103:AN$103)</f>
        <v>548.48</v>
      </c>
      <c r="U58" s="37">
        <f>SUMPRODUCT(LTA!J58:AN58,LTA!J$102:AN$102,LTA!J$103:AN$103)</f>
        <v>54.59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349.94000000000005</v>
      </c>
      <c r="AB58" s="75">
        <f>-STOA!N58</f>
        <v>0</v>
      </c>
      <c r="AC58">
        <f t="shared" si="0"/>
        <v>22.354922996598855</v>
      </c>
      <c r="AD58">
        <f t="shared" si="1"/>
        <v>2638.9454337413604</v>
      </c>
      <c r="AE58">
        <f>'IDT-1'!B58</f>
        <v>0</v>
      </c>
      <c r="AF58" s="24"/>
      <c r="AG58">
        <f t="shared" si="2"/>
        <v>2638.9454337413604</v>
      </c>
      <c r="AI58" s="34">
        <f>PXIL!H58</f>
        <v>0</v>
      </c>
      <c r="AJ58" s="34">
        <f>PXIL!N58</f>
        <v>0</v>
      </c>
      <c r="AK58" s="34">
        <f>RTM_IEX!H58</f>
        <v>48.34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11.064143999999999</v>
      </c>
      <c r="E59">
        <f>GT_NG!P59</f>
        <v>13.139800995024874</v>
      </c>
      <c r="F59">
        <f>GT_Spot!P59</f>
        <v>0</v>
      </c>
      <c r="G59">
        <f>PPCL_NG!P59</f>
        <v>82.002877293940131</v>
      </c>
      <c r="H59">
        <f>PPCL_Spot!P59</f>
        <v>0</v>
      </c>
      <c r="I59">
        <f>Bawana_NG!P59</f>
        <v>107.55579860161713</v>
      </c>
      <c r="J59">
        <f>Bawana_RLNG!P59</f>
        <v>0</v>
      </c>
      <c r="K59">
        <f>Bawana_Spot!P59</f>
        <v>105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1196.9237409304249</v>
      </c>
      <c r="P59" s="36">
        <v>118.55548291233282</v>
      </c>
      <c r="Q59" s="36">
        <v>38.300000000000004</v>
      </c>
      <c r="R59" s="38">
        <v>42.500000000000007</v>
      </c>
      <c r="S59" s="38">
        <v>7.6700000000000017</v>
      </c>
      <c r="T59" s="37">
        <f>SUMPRODUCT(LTA!J59:AN59,LTA!J$101:AN$101,LTA!J$103:AN$103)</f>
        <v>549.01</v>
      </c>
      <c r="U59" s="37">
        <f>SUMPRODUCT(LTA!J59:AN59,LTA!J$102:AN$102,LTA!J$103:AN$103)</f>
        <v>54.79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349.94000000000005</v>
      </c>
      <c r="AB59" s="75">
        <f>-STOA!N59</f>
        <v>0</v>
      </c>
      <c r="AC59">
        <f t="shared" si="0"/>
        <v>23.115555495760052</v>
      </c>
      <c r="AD59">
        <f t="shared" si="1"/>
        <v>2728.73628923758</v>
      </c>
      <c r="AE59">
        <f>'IDT-1'!B59</f>
        <v>0</v>
      </c>
      <c r="AF59" s="24"/>
      <c r="AG59">
        <f t="shared" si="2"/>
        <v>2728.73628923758</v>
      </c>
      <c r="AI59" s="34">
        <f>PXIL!H59</f>
        <v>0</v>
      </c>
      <c r="AJ59" s="34">
        <f>PXIL!N59</f>
        <v>0</v>
      </c>
      <c r="AK59" s="34">
        <f>RTM_IEX!H59</f>
        <v>75.400000000000006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11.064143999999999</v>
      </c>
      <c r="E60">
        <f>GT_NG!P60</f>
        <v>13.139800995024874</v>
      </c>
      <c r="F60">
        <f>GT_Spot!P60</f>
        <v>0</v>
      </c>
      <c r="G60">
        <f>PPCL_NG!P60</f>
        <v>80.627170976456966</v>
      </c>
      <c r="H60">
        <f>PPCL_Spot!P60</f>
        <v>0</v>
      </c>
      <c r="I60">
        <f>Bawana_NG!P60</f>
        <v>107.55579860161713</v>
      </c>
      <c r="J60">
        <f>Bawana_RLNG!P60</f>
        <v>0</v>
      </c>
      <c r="K60">
        <f>Bawana_Spot!P60</f>
        <v>105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1203.6182916468783</v>
      </c>
      <c r="P60" s="36">
        <v>118.55548291233282</v>
      </c>
      <c r="Q60" s="36">
        <v>38.300000000000004</v>
      </c>
      <c r="R60" s="38">
        <v>42.500000000000007</v>
      </c>
      <c r="S60" s="38">
        <v>7.6700000000000017</v>
      </c>
      <c r="T60" s="37">
        <f>SUMPRODUCT(LTA!J60:AN60,LTA!J$101:AN$101,LTA!J$103:AN$103)</f>
        <v>549.67000000000007</v>
      </c>
      <c r="U60" s="37">
        <f>SUMPRODUCT(LTA!J60:AN60,LTA!J$102:AN$102,LTA!J$103:AN$103)</f>
        <v>57.29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349.94000000000005</v>
      </c>
      <c r="AB60" s="75">
        <f>-STOA!N60</f>
        <v>0</v>
      </c>
      <c r="AC60">
        <f t="shared" si="0"/>
        <v>23.625257788711401</v>
      </c>
      <c r="AD60">
        <f t="shared" si="1"/>
        <v>2788.9054313435986</v>
      </c>
      <c r="AE60">
        <f>'IDT-1'!B60</f>
        <v>0</v>
      </c>
      <c r="AF60" s="24"/>
      <c r="AG60">
        <f t="shared" si="2"/>
        <v>2788.9054313435986</v>
      </c>
      <c r="AI60" s="34">
        <f>PXIL!H60</f>
        <v>0</v>
      </c>
      <c r="AJ60" s="34">
        <f>PXIL!N60</f>
        <v>0</v>
      </c>
      <c r="AK60" s="34">
        <f>RTM_IEX!H60</f>
        <v>127.6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11.064143999999999</v>
      </c>
      <c r="E61">
        <f>GT_NG!P61</f>
        <v>13.139800995024874</v>
      </c>
      <c r="F61">
        <f>GT_Spot!P61</f>
        <v>0</v>
      </c>
      <c r="G61">
        <f>PPCL_NG!P61</f>
        <v>80.627170976456966</v>
      </c>
      <c r="H61">
        <f>PPCL_Spot!P61</f>
        <v>0</v>
      </c>
      <c r="I61">
        <f>Bawana_NG!P61</f>
        <v>133.60526306459622</v>
      </c>
      <c r="J61">
        <f>Bawana_RLNG!P61</f>
        <v>0</v>
      </c>
      <c r="K61">
        <f>Bawana_Spot!P61</f>
        <v>105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1222.8590470608842</v>
      </c>
      <c r="P61" s="36">
        <v>59.279999999999987</v>
      </c>
      <c r="Q61" s="36">
        <v>38.300000000000004</v>
      </c>
      <c r="R61" s="38">
        <v>42.500000000000007</v>
      </c>
      <c r="S61" s="38">
        <v>7.6700000000000017</v>
      </c>
      <c r="T61" s="37">
        <f>SUMPRODUCT(LTA!J61:AN61,LTA!J$101:AN$101,LTA!J$103:AN$103)</f>
        <v>526.48</v>
      </c>
      <c r="U61" s="37">
        <f>SUMPRODUCT(LTA!J61:AN61,LTA!J$102:AN$102,LTA!J$103:AN$103)</f>
        <v>60.49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349.94000000000005</v>
      </c>
      <c r="AB61" s="75">
        <f>-STOA!N61</f>
        <v>0</v>
      </c>
      <c r="AC61">
        <f t="shared" si="0"/>
        <v>23.98137357921448</v>
      </c>
      <c r="AD61">
        <f t="shared" si="1"/>
        <v>2830.9440525177474</v>
      </c>
      <c r="AE61">
        <f>'IDT-1'!B61</f>
        <v>0</v>
      </c>
      <c r="AF61" s="24"/>
      <c r="AG61">
        <f t="shared" si="2"/>
        <v>2830.9440525177474</v>
      </c>
      <c r="AI61" s="34">
        <f>PXIL!H61</f>
        <v>0</v>
      </c>
      <c r="AJ61" s="34">
        <f>PXIL!N61</f>
        <v>0</v>
      </c>
      <c r="AK61" s="34">
        <f>RTM_IEX!H61</f>
        <v>203.97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11.064143999999999</v>
      </c>
      <c r="E62">
        <f>GT_NG!P62</f>
        <v>13.139800995024874</v>
      </c>
      <c r="F62">
        <f>GT_Spot!P62</f>
        <v>0</v>
      </c>
      <c r="G62">
        <f>PPCL_NG!P62</f>
        <v>80.627170976456966</v>
      </c>
      <c r="H62">
        <f>PPCL_Spot!P62</f>
        <v>0</v>
      </c>
      <c r="I62">
        <f>Bawana_NG!P62</f>
        <v>133.60526306459622</v>
      </c>
      <c r="J62">
        <f>Bawana_RLNG!P62</f>
        <v>0</v>
      </c>
      <c r="K62">
        <f>Bawana_Spot!P62</f>
        <v>105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1222.7806665941996</v>
      </c>
      <c r="P62" s="36">
        <v>59.279999999999987</v>
      </c>
      <c r="Q62" s="36">
        <v>38.300000000000004</v>
      </c>
      <c r="R62" s="38">
        <v>42.500000000000007</v>
      </c>
      <c r="S62" s="38">
        <v>7.6700000000000017</v>
      </c>
      <c r="T62" s="37">
        <f>SUMPRODUCT(LTA!J62:AN62,LTA!J$101:AN$101,LTA!J$103:AN$103)</f>
        <v>511.41</v>
      </c>
      <c r="U62" s="37">
        <f>SUMPRODUCT(LTA!J62:AN62,LTA!J$102:AN$102,LTA!J$103:AN$103)</f>
        <v>63.39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349.94000000000005</v>
      </c>
      <c r="AB62" s="75">
        <f>-STOA!N62</f>
        <v>0</v>
      </c>
      <c r="AC62">
        <f t="shared" si="0"/>
        <v>24.292607183294333</v>
      </c>
      <c r="AD62">
        <f t="shared" si="1"/>
        <v>2867.6844384469832</v>
      </c>
      <c r="AE62">
        <f>'IDT-1'!B62</f>
        <v>0</v>
      </c>
      <c r="AF62" s="24"/>
      <c r="AG62">
        <f t="shared" si="2"/>
        <v>2867.6844384469832</v>
      </c>
      <c r="AI62" s="34">
        <f>PXIL!H62</f>
        <v>0</v>
      </c>
      <c r="AJ62" s="34">
        <f>PXIL!N62</f>
        <v>0</v>
      </c>
      <c r="AK62" s="34">
        <f>RTM_IEX!H62</f>
        <v>253.27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11.064143999999999</v>
      </c>
      <c r="E63">
        <f>GT_NG!P63</f>
        <v>13.139800995024874</v>
      </c>
      <c r="F63">
        <f>GT_Spot!P63</f>
        <v>0</v>
      </c>
      <c r="G63">
        <f>PPCL_NG!P63</f>
        <v>80.627170976456966</v>
      </c>
      <c r="H63">
        <f>PPCL_Spot!P63</f>
        <v>0</v>
      </c>
      <c r="I63">
        <f>Bawana_NG!P63</f>
        <v>133.60526306459622</v>
      </c>
      <c r="J63">
        <f>Bawana_RLNG!P63</f>
        <v>0</v>
      </c>
      <c r="K63">
        <f>Bawana_Spot!P63</f>
        <v>105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1220.2025257656669</v>
      </c>
      <c r="P63" s="36">
        <v>59.279999999999987</v>
      </c>
      <c r="Q63" s="36">
        <v>38.300000000000004</v>
      </c>
      <c r="R63" s="38">
        <v>42.500000000000007</v>
      </c>
      <c r="S63" s="38">
        <v>7.6700000000000017</v>
      </c>
      <c r="T63" s="37">
        <f>SUMPRODUCT(LTA!J63:AN63,LTA!J$101:AN$101,LTA!J$103:AN$103)</f>
        <v>488.27</v>
      </c>
      <c r="U63" s="37">
        <f>SUMPRODUCT(LTA!J63:AN63,LTA!J$102:AN$102,LTA!J$103:AN$103)</f>
        <v>68.490000000000009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349.70000000000005</v>
      </c>
      <c r="AB63" s="75">
        <f>-STOA!N63</f>
        <v>0</v>
      </c>
      <c r="AC63">
        <f t="shared" si="0"/>
        <v>24.198626800334651</v>
      </c>
      <c r="AD63">
        <f t="shared" si="1"/>
        <v>2856.5902780014098</v>
      </c>
      <c r="AE63">
        <f>'IDT-1'!B63</f>
        <v>30</v>
      </c>
      <c r="AF63" s="24"/>
      <c r="AG63">
        <f t="shared" si="2"/>
        <v>2886.5902780014098</v>
      </c>
      <c r="AI63" s="34">
        <f>PXIL!H63</f>
        <v>0</v>
      </c>
      <c r="AJ63" s="34">
        <f>PXIL!N63</f>
        <v>0</v>
      </c>
      <c r="AK63" s="34">
        <f>RTM_IEX!H63</f>
        <v>262.94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11.064143999999999</v>
      </c>
      <c r="E64">
        <f>GT_NG!P64</f>
        <v>13.139800995024874</v>
      </c>
      <c r="F64">
        <f>GT_Spot!P64</f>
        <v>0</v>
      </c>
      <c r="G64">
        <f>PPCL_NG!P64</f>
        <v>80.627170976456966</v>
      </c>
      <c r="H64">
        <f>PPCL_Spot!P64</f>
        <v>0</v>
      </c>
      <c r="I64">
        <f>Bawana_NG!P64</f>
        <v>133.60526306459622</v>
      </c>
      <c r="J64">
        <f>Bawana_RLNG!P64</f>
        <v>0</v>
      </c>
      <c r="K64">
        <f>Bawana_Spot!P64</f>
        <v>105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1213.1791877637938</v>
      </c>
      <c r="P64" s="36">
        <v>59.279999999999987</v>
      </c>
      <c r="Q64" s="36">
        <v>38.300000000000004</v>
      </c>
      <c r="R64" s="38">
        <v>42.5</v>
      </c>
      <c r="S64" s="38">
        <v>7.6700000000000017</v>
      </c>
      <c r="T64" s="37">
        <f>SUMPRODUCT(LTA!J64:AN64,LTA!J$101:AN$101,LTA!J$103:AN$103)</f>
        <v>464.71</v>
      </c>
      <c r="U64" s="37">
        <f>SUMPRODUCT(LTA!J64:AN64,LTA!J$102:AN$102,LTA!J$103:AN$103)</f>
        <v>71.789999999999992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349.70000000000005</v>
      </c>
      <c r="AB64" s="75">
        <f>-STOA!N64</f>
        <v>0</v>
      </c>
      <c r="AC64">
        <f t="shared" si="0"/>
        <v>24.29427476111892</v>
      </c>
      <c r="AD64">
        <f t="shared" si="1"/>
        <v>2867.8812920387527</v>
      </c>
      <c r="AE64">
        <f>'IDT-1'!B64</f>
        <v>43.386000000000003</v>
      </c>
      <c r="AF64" s="24"/>
      <c r="AG64">
        <f t="shared" si="2"/>
        <v>2911.2672920387527</v>
      </c>
      <c r="AI64" s="34">
        <f>PXIL!H64</f>
        <v>0</v>
      </c>
      <c r="AJ64" s="34">
        <f>PXIL!N64</f>
        <v>0</v>
      </c>
      <c r="AK64" s="34">
        <f>RTM_IEX!H64</f>
        <v>301.61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11.064143999999999</v>
      </c>
      <c r="E65">
        <f>GT_NG!P65</f>
        <v>13.139800995024874</v>
      </c>
      <c r="F65">
        <f>GT_Spot!P65</f>
        <v>0</v>
      </c>
      <c r="G65">
        <f>PPCL_NG!P65</f>
        <v>80.627170976456966</v>
      </c>
      <c r="H65">
        <f>PPCL_Spot!P65</f>
        <v>0</v>
      </c>
      <c r="I65">
        <f>Bawana_NG!P65</f>
        <v>133.60526306459622</v>
      </c>
      <c r="J65">
        <f>Bawana_RLNG!P65</f>
        <v>0</v>
      </c>
      <c r="K65">
        <f>Bawana_Spot!P65</f>
        <v>105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1127.3021572117834</v>
      </c>
      <c r="P65" s="36">
        <v>59.279999999999987</v>
      </c>
      <c r="Q65" s="36">
        <v>38.300000000000004</v>
      </c>
      <c r="R65" s="38">
        <v>42.5</v>
      </c>
      <c r="S65" s="38">
        <v>7.6700000000000017</v>
      </c>
      <c r="T65" s="37">
        <f>SUMPRODUCT(LTA!J65:AN65,LTA!J$101:AN$101,LTA!J$103:AN$103)</f>
        <v>400.53999999999996</v>
      </c>
      <c r="U65" s="37">
        <f>SUMPRODUCT(LTA!J65:AN65,LTA!J$102:AN$102,LTA!J$103:AN$103)</f>
        <v>77.78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349.70000000000005</v>
      </c>
      <c r="AB65" s="75">
        <f>-STOA!N65</f>
        <v>0</v>
      </c>
      <c r="AC65">
        <f t="shared" si="0"/>
        <v>24.39963570448203</v>
      </c>
      <c r="AD65">
        <f t="shared" si="1"/>
        <v>2880.3189005433792</v>
      </c>
      <c r="AE65">
        <f>'IDT-1'!B65</f>
        <v>37.963000000000001</v>
      </c>
      <c r="AF65" s="24"/>
      <c r="AG65">
        <f t="shared" si="2"/>
        <v>2918.2819005433794</v>
      </c>
      <c r="AI65" s="34">
        <f>PXIL!H65</f>
        <v>0</v>
      </c>
      <c r="AJ65" s="34">
        <f>PXIL!N65</f>
        <v>0</v>
      </c>
      <c r="AK65" s="34">
        <f>RTM_IEX!H65</f>
        <v>430.18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28.03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11.064143999999999</v>
      </c>
      <c r="E66">
        <f>GT_NG!P66</f>
        <v>13.139800995024874</v>
      </c>
      <c r="F66">
        <f>GT_Spot!P66</f>
        <v>0</v>
      </c>
      <c r="G66">
        <f>PPCL_NG!P66</f>
        <v>80.627170976456966</v>
      </c>
      <c r="H66">
        <f>PPCL_Spot!P66</f>
        <v>0</v>
      </c>
      <c r="I66">
        <f>Bawana_NG!P66</f>
        <v>133.60526306459622</v>
      </c>
      <c r="J66">
        <f>Bawana_RLNG!P66</f>
        <v>0</v>
      </c>
      <c r="K66">
        <f>Bawana_Spot!P66</f>
        <v>105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1142.9592987914343</v>
      </c>
      <c r="P66" s="36">
        <v>59.279999999999987</v>
      </c>
      <c r="Q66" s="36">
        <v>38.300000000000004</v>
      </c>
      <c r="R66" s="38">
        <v>42.5</v>
      </c>
      <c r="S66" s="38">
        <v>7.6700000000000017</v>
      </c>
      <c r="T66" s="37">
        <f>SUMPRODUCT(LTA!J66:AN66,LTA!J$101:AN$101,LTA!J$103:AN$103)</f>
        <v>378.48</v>
      </c>
      <c r="U66" s="37">
        <f>SUMPRODUCT(LTA!J66:AN66,LTA!J$102:AN$102,LTA!J$103:AN$103)</f>
        <v>79.08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349.70000000000005</v>
      </c>
      <c r="AB66" s="75">
        <f>-STOA!N66</f>
        <v>0</v>
      </c>
      <c r="AC66">
        <f t="shared" si="0"/>
        <v>24.299903693751105</v>
      </c>
      <c r="AD66">
        <f t="shared" si="1"/>
        <v>2868.5457741337614</v>
      </c>
      <c r="AE66">
        <f>'IDT-1'!B66</f>
        <v>40.673999999999999</v>
      </c>
      <c r="AF66" s="24"/>
      <c r="AG66">
        <f t="shared" si="2"/>
        <v>2909.2197741337613</v>
      </c>
      <c r="AI66" s="34">
        <f>PXIL!H66</f>
        <v>0</v>
      </c>
      <c r="AJ66" s="34">
        <f>PXIL!N66</f>
        <v>0</v>
      </c>
      <c r="AK66" s="34">
        <f>RTM_IEX!H66</f>
        <v>414.71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36.729999999999997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11.064143999999999</v>
      </c>
      <c r="E67">
        <f>GT_NG!P67</f>
        <v>13.139800995024874</v>
      </c>
      <c r="F67">
        <f>GT_Spot!P67</f>
        <v>0</v>
      </c>
      <c r="G67">
        <f>PPCL_NG!P67</f>
        <v>80.627170976456966</v>
      </c>
      <c r="H67">
        <f>PPCL_Spot!P67</f>
        <v>0</v>
      </c>
      <c r="I67">
        <f>Bawana_NG!P67</f>
        <v>133.60526306459622</v>
      </c>
      <c r="J67">
        <f>Bawana_RLNG!P67</f>
        <v>0</v>
      </c>
      <c r="K67">
        <f>Bawana_Spot!P67</f>
        <v>255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1223.0721572117834</v>
      </c>
      <c r="P67" s="36">
        <v>59.279999999999987</v>
      </c>
      <c r="Q67" s="36">
        <v>38.300000000000004</v>
      </c>
      <c r="R67" s="38">
        <v>43</v>
      </c>
      <c r="S67" s="38">
        <v>7.6700000000000017</v>
      </c>
      <c r="T67" s="37">
        <f>SUMPRODUCT(LTA!J67:AN67,LTA!J$101:AN$101,LTA!J$103:AN$103)</f>
        <v>364.15999999999997</v>
      </c>
      <c r="U67" s="37">
        <f>SUMPRODUCT(LTA!J67:AN67,LTA!J$102:AN$102,LTA!J$103:AN$103)</f>
        <v>79.490000000000009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65.739999999999995</v>
      </c>
      <c r="Z67" s="34">
        <f>IEX!N67</f>
        <v>0</v>
      </c>
      <c r="AA67" s="75">
        <f>STOA!H67</f>
        <v>349.7</v>
      </c>
      <c r="AB67" s="75">
        <f>-STOA!N67</f>
        <v>0</v>
      </c>
      <c r="AC67">
        <f t="shared" si="0"/>
        <v>23.944019704482034</v>
      </c>
      <c r="AD67">
        <f t="shared" si="1"/>
        <v>2826.5345165433796</v>
      </c>
      <c r="AE67">
        <f>'IDT-1'!B67</f>
        <v>37.963000000000001</v>
      </c>
      <c r="AF67" s="24"/>
      <c r="AG67">
        <f t="shared" si="2"/>
        <v>2864.4975165433798</v>
      </c>
      <c r="AI67" s="34">
        <f>PXIL!H67</f>
        <v>0</v>
      </c>
      <c r="AJ67" s="34">
        <f>PXIL!N67</f>
        <v>0</v>
      </c>
      <c r="AK67" s="34">
        <f>RTM_IEX!H67</f>
        <v>126.63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11.064143999999999</v>
      </c>
      <c r="E68">
        <f>GT_NG!P68</f>
        <v>13.139800995024874</v>
      </c>
      <c r="F68">
        <f>GT_Spot!P68</f>
        <v>0</v>
      </c>
      <c r="G68">
        <f>PPCL_NG!P68</f>
        <v>80.627170976456966</v>
      </c>
      <c r="H68">
        <f>PPCL_Spot!P68</f>
        <v>0</v>
      </c>
      <c r="I68">
        <f>Bawana_NG!P68</f>
        <v>133.60526306459622</v>
      </c>
      <c r="J68">
        <f>Bawana_RLNG!P68</f>
        <v>0</v>
      </c>
      <c r="K68">
        <f>Bawana_Spot!P68</f>
        <v>255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1210.7947992847553</v>
      </c>
      <c r="P68" s="36">
        <v>59.279999999999987</v>
      </c>
      <c r="Q68" s="36">
        <v>38.300000000000004</v>
      </c>
      <c r="R68" s="38">
        <v>43</v>
      </c>
      <c r="S68" s="38">
        <v>7.6700000000000017</v>
      </c>
      <c r="T68" s="37">
        <f>SUMPRODUCT(LTA!J68:AN68,LTA!J$101:AN$101,LTA!J$103:AN$103)</f>
        <v>329.64</v>
      </c>
      <c r="U68" s="37">
        <f>SUMPRODUCT(LTA!J68:AN68,LTA!J$102:AN$102,LTA!J$103:AN$103)</f>
        <v>81.09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95.7</v>
      </c>
      <c r="Z68" s="34">
        <f>IEX!N68</f>
        <v>0</v>
      </c>
      <c r="AA68" s="75">
        <f>STOA!H68</f>
        <v>349.7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23.778645897894997</v>
      </c>
      <c r="AD68">
        <f t="shared" ref="AD68:AD98" si="4">SUM(B68:AB68,AI68:AV68)-AC68</f>
        <v>2807.012532422938</v>
      </c>
      <c r="AE68">
        <f>'IDT-1'!B68</f>
        <v>37.963000000000001</v>
      </c>
      <c r="AF68" s="24"/>
      <c r="AG68">
        <f t="shared" ref="AG68:AG98" si="5">SUM(AD68:AF68)</f>
        <v>2844.9755324229382</v>
      </c>
      <c r="AI68" s="34">
        <f>PXIL!H68</f>
        <v>0</v>
      </c>
      <c r="AJ68" s="34">
        <f>PXIL!N68</f>
        <v>0</v>
      </c>
      <c r="AK68" s="34">
        <f>RTM_IEX!H68</f>
        <v>122.18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11.064143999999999</v>
      </c>
      <c r="E69">
        <f>GT_NG!P69</f>
        <v>13.139800995024874</v>
      </c>
      <c r="F69">
        <f>GT_Spot!P69</f>
        <v>0</v>
      </c>
      <c r="G69">
        <f>PPCL_NG!P69</f>
        <v>80.627170976456966</v>
      </c>
      <c r="H69">
        <f>PPCL_Spot!P69</f>
        <v>0</v>
      </c>
      <c r="I69">
        <f>Bawana_NG!P69</f>
        <v>133.60526306459622</v>
      </c>
      <c r="J69">
        <f>Bawana_RLNG!P69</f>
        <v>0</v>
      </c>
      <c r="K69">
        <f>Bawana_Spot!P69</f>
        <v>255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1210.7947992847553</v>
      </c>
      <c r="P69" s="36">
        <v>59.279999999999987</v>
      </c>
      <c r="Q69" s="36">
        <v>38.300000000000004</v>
      </c>
      <c r="R69" s="38">
        <v>40.100000000000009</v>
      </c>
      <c r="S69" s="38">
        <v>7.6700000000000017</v>
      </c>
      <c r="T69" s="37">
        <f>SUMPRODUCT(LTA!J69:AN69,LTA!J$101:AN$101,LTA!J$103:AN$103)</f>
        <v>302.31</v>
      </c>
      <c r="U69" s="37">
        <f>SUMPRODUCT(LTA!J69:AN69,LTA!J$102:AN$102,LTA!J$103:AN$103)</f>
        <v>80.789999999999992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117.94</v>
      </c>
      <c r="Z69" s="34">
        <f>IEX!N69</f>
        <v>0</v>
      </c>
      <c r="AA69" s="75">
        <f>STOA!H69</f>
        <v>349.7</v>
      </c>
      <c r="AB69" s="75">
        <f>-STOA!N69</f>
        <v>0</v>
      </c>
      <c r="AC69">
        <f t="shared" si="3"/>
        <v>23.389137897894997</v>
      </c>
      <c r="AD69">
        <f t="shared" si="4"/>
        <v>2761.0320404229378</v>
      </c>
      <c r="AE69">
        <f>'IDT-1'!B69</f>
        <v>35.250999999999998</v>
      </c>
      <c r="AF69" s="24"/>
      <c r="AG69">
        <f t="shared" si="5"/>
        <v>2796.283040422938</v>
      </c>
      <c r="AI69" s="34">
        <f>PXIL!H69</f>
        <v>0</v>
      </c>
      <c r="AJ69" s="34">
        <f>PXIL!N69</f>
        <v>0</v>
      </c>
      <c r="AK69" s="34">
        <f>RTM_IEX!H69</f>
        <v>84.1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11.064143999999999</v>
      </c>
      <c r="E70">
        <f>GT_NG!P70</f>
        <v>13.139800995024874</v>
      </c>
      <c r="F70">
        <f>GT_Spot!P70</f>
        <v>0</v>
      </c>
      <c r="G70">
        <f>PPCL_NG!P70</f>
        <v>80.627170976456966</v>
      </c>
      <c r="H70">
        <f>PPCL_Spot!P70</f>
        <v>0</v>
      </c>
      <c r="I70">
        <f>Bawana_NG!P70</f>
        <v>133.60526306459622</v>
      </c>
      <c r="J70">
        <f>Bawana_RLNG!P70</f>
        <v>0</v>
      </c>
      <c r="K70">
        <f>Bawana_Spot!P70</f>
        <v>255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1211.8607465961106</v>
      </c>
      <c r="P70" s="36">
        <v>59.279999999999987</v>
      </c>
      <c r="Q70" s="36">
        <v>38.300000000000004</v>
      </c>
      <c r="R70" s="38">
        <v>33.655450121654496</v>
      </c>
      <c r="S70" s="38">
        <v>7.6700000000000017</v>
      </c>
      <c r="T70" s="37">
        <f>SUMPRODUCT(LTA!J70:AN70,LTA!J$101:AN$101,LTA!J$103:AN$103)</f>
        <v>281.64</v>
      </c>
      <c r="U70" s="37">
        <f>SUMPRODUCT(LTA!J70:AN70,LTA!J$102:AN$102,LTA!J$103:AN$103)</f>
        <v>84.289999999999992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117.94</v>
      </c>
      <c r="Z70" s="34">
        <f>IEX!N70</f>
        <v>0</v>
      </c>
      <c r="AA70" s="75">
        <f>STOA!H70</f>
        <v>349.7</v>
      </c>
      <c r="AB70" s="75">
        <f>-STOA!N70</f>
        <v>0</v>
      </c>
      <c r="AC70">
        <f t="shared" si="3"/>
        <v>23.037357636332278</v>
      </c>
      <c r="AD70">
        <f t="shared" si="4"/>
        <v>2719.5052181175106</v>
      </c>
      <c r="AE70">
        <f>'IDT-1'!B70</f>
        <v>32.54</v>
      </c>
      <c r="AF70" s="24"/>
      <c r="AG70">
        <f t="shared" si="5"/>
        <v>2752.0452181175106</v>
      </c>
      <c r="AI70" s="34">
        <f>PXIL!H70</f>
        <v>0</v>
      </c>
      <c r="AJ70" s="34">
        <f>PXIL!N70</f>
        <v>0</v>
      </c>
      <c r="AK70" s="34">
        <f>RTM_IEX!H70</f>
        <v>64.77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11.064143999999999</v>
      </c>
      <c r="E71">
        <f>GT_NG!P71</f>
        <v>13.139800995024874</v>
      </c>
      <c r="F71">
        <f>GT_Spot!P71</f>
        <v>0</v>
      </c>
      <c r="G71">
        <f>PPCL_NG!P71</f>
        <v>80.627170976456966</v>
      </c>
      <c r="H71">
        <f>PPCL_Spot!P71</f>
        <v>0</v>
      </c>
      <c r="I71">
        <f>Bawana_NG!P71</f>
        <v>107.55579860161713</v>
      </c>
      <c r="J71">
        <f>Bawana_RLNG!P71</f>
        <v>0</v>
      </c>
      <c r="K71">
        <f>Bawana_Spot!P71</f>
        <v>255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1211.8607465961106</v>
      </c>
      <c r="P71" s="36">
        <v>118.55502642839166</v>
      </c>
      <c r="Q71" s="36">
        <v>38.300000000000004</v>
      </c>
      <c r="R71" s="38">
        <v>25.97</v>
      </c>
      <c r="S71" s="38">
        <v>7.6700000000000017</v>
      </c>
      <c r="T71" s="37">
        <f>SUMPRODUCT(LTA!J71:AN71,LTA!J$101:AN$101,LTA!J$103:AN$103)</f>
        <v>250.59999999999997</v>
      </c>
      <c r="U71" s="37">
        <f>SUMPRODUCT(LTA!J71:AN71,LTA!J$102:AN$102,LTA!J$103:AN$103)</f>
        <v>93.289999999999992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123.74</v>
      </c>
      <c r="Z71" s="34">
        <f>IEX!N71</f>
        <v>0</v>
      </c>
      <c r="AA71" s="75">
        <f>STOA!H71</f>
        <v>349.65</v>
      </c>
      <c r="AB71" s="75">
        <f>-STOA!N71</f>
        <v>0</v>
      </c>
      <c r="AC71">
        <f t="shared" si="3"/>
        <v>23.139418575819846</v>
      </c>
      <c r="AD71">
        <f t="shared" si="4"/>
        <v>2731.553269021781</v>
      </c>
      <c r="AE71">
        <f>'IDT-1'!B71</f>
        <v>27.116</v>
      </c>
      <c r="AF71" s="24"/>
      <c r="AG71">
        <f t="shared" si="5"/>
        <v>2758.669269021781</v>
      </c>
      <c r="AI71" s="34">
        <f>PXIL!H71</f>
        <v>0</v>
      </c>
      <c r="AJ71" s="34">
        <f>PXIL!N71</f>
        <v>0</v>
      </c>
      <c r="AK71" s="34">
        <f>RTM_IEX!H71</f>
        <v>67.67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11.064143999999999</v>
      </c>
      <c r="E72">
        <f>GT_NG!P72</f>
        <v>13.139800995024874</v>
      </c>
      <c r="F72">
        <f>GT_Spot!P72</f>
        <v>0</v>
      </c>
      <c r="G72">
        <f>PPCL_NG!P72</f>
        <v>80.627170976456966</v>
      </c>
      <c r="H72">
        <f>PPCL_Spot!P72</f>
        <v>0</v>
      </c>
      <c r="I72">
        <f>Bawana_NG!P72</f>
        <v>107.55579860161713</v>
      </c>
      <c r="J72">
        <f>Bawana_RLNG!P72</f>
        <v>0</v>
      </c>
      <c r="K72">
        <f>Bawana_Spot!P72</f>
        <v>255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1209.4677390478091</v>
      </c>
      <c r="P72" s="36">
        <v>118.55502642839166</v>
      </c>
      <c r="Q72" s="36">
        <v>38.300000000000004</v>
      </c>
      <c r="R72" s="38">
        <v>18.739999999999998</v>
      </c>
      <c r="S72" s="38">
        <v>7.6700000000000017</v>
      </c>
      <c r="T72" s="37">
        <f>SUMPRODUCT(LTA!J72:AN72,LTA!J$101:AN$101,LTA!J$103:AN$103)</f>
        <v>216.97</v>
      </c>
      <c r="U72" s="37">
        <f>SUMPRODUCT(LTA!J72:AN72,LTA!J$102:AN$102,LTA!J$103:AN$103)</f>
        <v>93.89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122.77</v>
      </c>
      <c r="Z72" s="34">
        <f>IEX!N72</f>
        <v>0</v>
      </c>
      <c r="AA72" s="75">
        <f>STOA!H72</f>
        <v>349.65</v>
      </c>
      <c r="AB72" s="75">
        <f>-STOA!N72</f>
        <v>0</v>
      </c>
      <c r="AC72">
        <f t="shared" si="3"/>
        <v>22.813473312414114</v>
      </c>
      <c r="AD72">
        <f t="shared" si="4"/>
        <v>2693.0762067368851</v>
      </c>
      <c r="AE72">
        <f>'IDT-1'!B72</f>
        <v>18.981000000000002</v>
      </c>
      <c r="AF72" s="24"/>
      <c r="AG72">
        <f t="shared" si="5"/>
        <v>2712.0572067368853</v>
      </c>
      <c r="AI72" s="34">
        <f>PXIL!H72</f>
        <v>0</v>
      </c>
      <c r="AJ72" s="34">
        <f>PXIL!N72</f>
        <v>0</v>
      </c>
      <c r="AK72" s="34">
        <f>RTM_IEX!H72</f>
        <v>72.489999999999995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11.064143999999999</v>
      </c>
      <c r="E73">
        <f>GT_NG!P73</f>
        <v>13.139800995024874</v>
      </c>
      <c r="F73">
        <f>GT_Spot!P73</f>
        <v>0</v>
      </c>
      <c r="G73">
        <f>PPCL_NG!P73</f>
        <v>80.627170976456966</v>
      </c>
      <c r="H73">
        <f>PPCL_Spot!P73</f>
        <v>0</v>
      </c>
      <c r="I73">
        <f>Bawana_NG!P73</f>
        <v>107.55579860161713</v>
      </c>
      <c r="J73">
        <f>Bawana_RLNG!P73</f>
        <v>0</v>
      </c>
      <c r="K73">
        <f>Bawana_Spot!P73</f>
        <v>105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1227.0415913489951</v>
      </c>
      <c r="P73" s="36">
        <v>118.55548291233282</v>
      </c>
      <c r="Q73" s="36">
        <v>38.300000000000004</v>
      </c>
      <c r="R73" s="38">
        <v>11.65</v>
      </c>
      <c r="S73" s="38">
        <v>7.6700000000000017</v>
      </c>
      <c r="T73" s="37">
        <f>SUMPRODUCT(LTA!J73:AN73,LTA!J$101:AN$101,LTA!J$103:AN$103)</f>
        <v>193.75</v>
      </c>
      <c r="U73" s="37">
        <f>SUMPRODUCT(LTA!J73:AN73,LTA!J$102:AN$102,LTA!J$103:AN$103)</f>
        <v>107.69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102.47</v>
      </c>
      <c r="Z73" s="34">
        <f>IEX!N73</f>
        <v>0</v>
      </c>
      <c r="AA73" s="75">
        <f>STOA!H73</f>
        <v>349.65</v>
      </c>
      <c r="AB73" s="75">
        <f>-STOA!N73</f>
        <v>0</v>
      </c>
      <c r="AC73">
        <f t="shared" si="3"/>
        <v>22.626273506209184</v>
      </c>
      <c r="AD73">
        <f t="shared" si="4"/>
        <v>2670.977715328218</v>
      </c>
      <c r="AE73">
        <f>'IDT-1'!B73</f>
        <v>13.558</v>
      </c>
      <c r="AF73" s="24"/>
      <c r="AG73">
        <f t="shared" si="5"/>
        <v>2684.535715328218</v>
      </c>
      <c r="AI73" s="34">
        <f>PXIL!H73</f>
        <v>0</v>
      </c>
      <c r="AJ73" s="34">
        <f>PXIL!N73</f>
        <v>0</v>
      </c>
      <c r="AK73" s="34">
        <f>RTM_IEX!H73</f>
        <v>219.44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11.064143999999999</v>
      </c>
      <c r="E74">
        <f>GT_NG!P74</f>
        <v>13.139800995024874</v>
      </c>
      <c r="F74">
        <f>GT_Spot!P74</f>
        <v>0</v>
      </c>
      <c r="G74">
        <f>PPCL_NG!P74</f>
        <v>80.627170976456966</v>
      </c>
      <c r="H74">
        <f>PPCL_Spot!P74</f>
        <v>0</v>
      </c>
      <c r="I74">
        <f>Bawana_NG!P74</f>
        <v>107.55579860161713</v>
      </c>
      <c r="J74">
        <f>Bawana_RLNG!P74</f>
        <v>0</v>
      </c>
      <c r="K74">
        <f>Bawana_Spot!P74</f>
        <v>105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1227.0415913489951</v>
      </c>
      <c r="P74" s="36">
        <v>118.55548291233282</v>
      </c>
      <c r="Q74" s="36">
        <v>38.300000000000004</v>
      </c>
      <c r="R74" s="38">
        <v>5.92</v>
      </c>
      <c r="S74" s="38">
        <v>7.6700000000000017</v>
      </c>
      <c r="T74" s="37">
        <f>SUMPRODUCT(LTA!J74:AN74,LTA!J$101:AN$101,LTA!J$103:AN$103)</f>
        <v>162.25</v>
      </c>
      <c r="U74" s="37">
        <f>SUMPRODUCT(LTA!J74:AN74,LTA!J$102:AN$102,LTA!J$103:AN$103)</f>
        <v>104.47999999999999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62.84</v>
      </c>
      <c r="Z74" s="34">
        <f>IEX!N74</f>
        <v>0</v>
      </c>
      <c r="AA74" s="75">
        <f>STOA!H74</f>
        <v>349.65</v>
      </c>
      <c r="AB74" s="75">
        <f>-STOA!N74</f>
        <v>0</v>
      </c>
      <c r="AC74">
        <f t="shared" si="3"/>
        <v>22.043061506209185</v>
      </c>
      <c r="AD74">
        <f t="shared" si="4"/>
        <v>2602.1309273282177</v>
      </c>
      <c r="AE74">
        <f>'IDT-1'!B74</f>
        <v>13.558</v>
      </c>
      <c r="AF74" s="24"/>
      <c r="AG74">
        <f t="shared" si="5"/>
        <v>2615.6889273282177</v>
      </c>
      <c r="AI74" s="34">
        <f>PXIL!H74</f>
        <v>0</v>
      </c>
      <c r="AJ74" s="34">
        <f>PXIL!N74</f>
        <v>0</v>
      </c>
      <c r="AK74" s="34">
        <f>RTM_IEX!H74</f>
        <v>230.08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11.185131999999999</v>
      </c>
      <c r="E75">
        <f>GT_NG!P75</f>
        <v>13.254726368159204</v>
      </c>
      <c r="F75">
        <f>GT_Spot!P75</f>
        <v>0</v>
      </c>
      <c r="G75">
        <f>PPCL_NG!P75</f>
        <v>80.627170976456966</v>
      </c>
      <c r="H75">
        <f>PPCL_Spot!P75</f>
        <v>0</v>
      </c>
      <c r="I75">
        <f>Bawana_NG!P75</f>
        <v>102.20600757782898</v>
      </c>
      <c r="J75">
        <f>Bawana_RLNG!P75</f>
        <v>0</v>
      </c>
      <c r="K75">
        <f>Bawana_Spot!P75</f>
        <v>105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1228.2281867849986</v>
      </c>
      <c r="P75" s="36">
        <v>118.55548291233282</v>
      </c>
      <c r="Q75" s="36">
        <v>38.300000000000004</v>
      </c>
      <c r="R75" s="38">
        <v>0</v>
      </c>
      <c r="S75" s="38">
        <v>7.6700000000000017</v>
      </c>
      <c r="T75" s="37">
        <f>SUMPRODUCT(LTA!J75:AN75,LTA!J$101:AN$101,LTA!J$103:AN$103)</f>
        <v>139.42000000000002</v>
      </c>
      <c r="U75" s="37">
        <f>SUMPRODUCT(LTA!J75:AN75,LTA!J$102:AN$102,LTA!J$103:AN$103)</f>
        <v>103.97999999999999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40.6</v>
      </c>
      <c r="Z75" s="34">
        <f>IEX!N75</f>
        <v>0</v>
      </c>
      <c r="AA75" s="75">
        <f>STOA!H75</f>
        <v>349.65</v>
      </c>
      <c r="AB75" s="75">
        <f>-STOA!N75</f>
        <v>0</v>
      </c>
      <c r="AC75">
        <f t="shared" si="3"/>
        <v>21.325808335606123</v>
      </c>
      <c r="AD75">
        <f t="shared" si="4"/>
        <v>2517.4608982841705</v>
      </c>
      <c r="AE75">
        <f>'IDT-1'!B75</f>
        <v>8.1349999999999998</v>
      </c>
      <c r="AF75" s="24"/>
      <c r="AG75">
        <f t="shared" si="5"/>
        <v>2525.5958982841707</v>
      </c>
      <c r="AI75" s="34">
        <f>PXIL!H75</f>
        <v>0</v>
      </c>
      <c r="AJ75" s="34">
        <f>PXIL!N75</f>
        <v>0</v>
      </c>
      <c r="AK75" s="34">
        <f>RTM_IEX!H75</f>
        <v>200.11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11.185131999999999</v>
      </c>
      <c r="E76">
        <f>GT_NG!P76</f>
        <v>13.254726368159204</v>
      </c>
      <c r="F76">
        <f>GT_Spot!P76</f>
        <v>0</v>
      </c>
      <c r="G76">
        <f>PPCL_NG!P76</f>
        <v>80.627170976456966</v>
      </c>
      <c r="H76">
        <f>PPCL_Spot!P76</f>
        <v>0</v>
      </c>
      <c r="I76">
        <f>Bawana_NG!P76</f>
        <v>102.20600757782898</v>
      </c>
      <c r="J76">
        <f>Bawana_RLNG!P76</f>
        <v>0</v>
      </c>
      <c r="K76">
        <f>Bawana_Spot!P76</f>
        <v>105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1237.5588792655292</v>
      </c>
      <c r="P76" s="36">
        <v>118.55548291233282</v>
      </c>
      <c r="Q76" s="36">
        <v>38.300000000000004</v>
      </c>
      <c r="R76" s="38">
        <v>0</v>
      </c>
      <c r="S76" s="38">
        <v>7.6700000000000017</v>
      </c>
      <c r="T76" s="37">
        <f>SUMPRODUCT(LTA!J76:AN76,LTA!J$101:AN$101,LTA!J$103:AN$103)</f>
        <v>117.89</v>
      </c>
      <c r="U76" s="37">
        <f>SUMPRODUCT(LTA!J76:AN76,LTA!J$102:AN$102,LTA!J$103:AN$103)</f>
        <v>102.97999999999999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349.65</v>
      </c>
      <c r="AB76" s="75">
        <f>-STOA!N76</f>
        <v>0</v>
      </c>
      <c r="AC76">
        <f t="shared" si="3"/>
        <v>20.800730152442579</v>
      </c>
      <c r="AD76">
        <f t="shared" si="4"/>
        <v>2455.4766689478647</v>
      </c>
      <c r="AE76">
        <f>'IDT-1'!B76</f>
        <v>28</v>
      </c>
      <c r="AF76" s="24"/>
      <c r="AG76">
        <f t="shared" si="5"/>
        <v>2483.4766689478647</v>
      </c>
      <c r="AI76" s="34">
        <f>PXIL!H76</f>
        <v>0</v>
      </c>
      <c r="AJ76" s="34">
        <f>PXIL!N76</f>
        <v>0</v>
      </c>
      <c r="AK76" s="34">
        <f>RTM_IEX!H76</f>
        <v>191.4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11.185131999999999</v>
      </c>
      <c r="E77">
        <f>GT_NG!P77</f>
        <v>13.254726368159204</v>
      </c>
      <c r="F77">
        <f>GT_Spot!P77</f>
        <v>0</v>
      </c>
      <c r="G77">
        <f>PPCL_NG!P77</f>
        <v>80.627170976456966</v>
      </c>
      <c r="H77">
        <f>PPCL_Spot!P77</f>
        <v>0</v>
      </c>
      <c r="I77">
        <f>Bawana_NG!P77</f>
        <v>102.20600757782898</v>
      </c>
      <c r="J77">
        <f>Bawana_RLNG!P77</f>
        <v>0</v>
      </c>
      <c r="K77">
        <f>Bawana_Spot!P77</f>
        <v>200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1244.4526859118328</v>
      </c>
      <c r="P77" s="36">
        <v>118.55548291233282</v>
      </c>
      <c r="Q77" s="36">
        <v>38.300000000000004</v>
      </c>
      <c r="R77" s="38">
        <v>0</v>
      </c>
      <c r="S77" s="38">
        <v>7.6700000000000017</v>
      </c>
      <c r="T77" s="37">
        <f>SUMPRODUCT(LTA!J77:AN77,LTA!J$101:AN$101,LTA!J$103:AN$103)</f>
        <v>110.16999999999999</v>
      </c>
      <c r="U77" s="37">
        <f>SUMPRODUCT(LTA!J77:AN77,LTA!J$102:AN$102,LTA!J$103:AN$103)</f>
        <v>101.97999999999999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349.65</v>
      </c>
      <c r="AB77" s="75">
        <f>-STOA!N77</f>
        <v>0</v>
      </c>
      <c r="AC77">
        <f t="shared" si="3"/>
        <v>20.90139412827153</v>
      </c>
      <c r="AD77">
        <f t="shared" si="4"/>
        <v>2467.3598116183393</v>
      </c>
      <c r="AE77">
        <f>'IDT-1'!B77</f>
        <v>0</v>
      </c>
      <c r="AF77" s="24"/>
      <c r="AG77">
        <f t="shared" si="5"/>
        <v>2467.3598116183393</v>
      </c>
      <c r="AI77" s="34">
        <f>PXIL!H77</f>
        <v>0</v>
      </c>
      <c r="AJ77" s="34">
        <f>PXIL!N77</f>
        <v>0</v>
      </c>
      <c r="AK77" s="34">
        <f>RTM_IEX!H77</f>
        <v>110.21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11.185131999999999</v>
      </c>
      <c r="E78">
        <f>GT_NG!P78</f>
        <v>13.254726368159204</v>
      </c>
      <c r="F78">
        <f>GT_Spot!P78</f>
        <v>0</v>
      </c>
      <c r="G78">
        <f>PPCL_NG!P78</f>
        <v>80.627170976456966</v>
      </c>
      <c r="H78">
        <f>PPCL_Spot!P78</f>
        <v>0</v>
      </c>
      <c r="I78">
        <f>Bawana_NG!P78</f>
        <v>102.20600757782898</v>
      </c>
      <c r="J78">
        <f>Bawana_RLNG!P78</f>
        <v>0</v>
      </c>
      <c r="K78">
        <f>Bawana_Spot!P78</f>
        <v>250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1288.7049864556579</v>
      </c>
      <c r="P78" s="36">
        <v>118.55548291233282</v>
      </c>
      <c r="Q78" s="36">
        <v>38.300000000000004</v>
      </c>
      <c r="R78" s="38">
        <v>0</v>
      </c>
      <c r="S78" s="38">
        <v>7.6700000000000017</v>
      </c>
      <c r="T78" s="37">
        <f>SUMPRODUCT(LTA!J78:AN78,LTA!J$101:AN$101,LTA!J$103:AN$103)</f>
        <v>97.58</v>
      </c>
      <c r="U78" s="37">
        <f>SUMPRODUCT(LTA!J78:AN78,LTA!J$102:AN$102,LTA!J$103:AN$103)</f>
        <v>101.97999999999999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349.65</v>
      </c>
      <c r="AB78" s="75">
        <f>-STOA!N78</f>
        <v>0</v>
      </c>
      <c r="AC78">
        <f t="shared" si="3"/>
        <v>20.962061452839659</v>
      </c>
      <c r="AD78">
        <f t="shared" si="4"/>
        <v>2474.5214448375959</v>
      </c>
      <c r="AE78">
        <f>'IDT-1'!B78</f>
        <v>0</v>
      </c>
      <c r="AF78" s="24"/>
      <c r="AG78">
        <f t="shared" si="5"/>
        <v>2474.5214448375959</v>
      </c>
      <c r="AI78" s="34">
        <f>PXIL!H78</f>
        <v>0</v>
      </c>
      <c r="AJ78" s="34">
        <f>PXIL!N78</f>
        <v>0</v>
      </c>
      <c r="AK78" s="34">
        <f>RTM_IEX!H78</f>
        <v>35.770000000000003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11.185131999999999</v>
      </c>
      <c r="E79">
        <f>GT_NG!P79</f>
        <v>13.254726368159204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102.20600757782898</v>
      </c>
      <c r="J79">
        <f>Bawana_RLNG!P79</f>
        <v>0</v>
      </c>
      <c r="K79">
        <f>Bawana_Spot!P79</f>
        <v>250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1307.3297335125087</v>
      </c>
      <c r="P79" s="36">
        <v>118.55548291233282</v>
      </c>
      <c r="Q79" s="36">
        <v>38.300000000000004</v>
      </c>
      <c r="R79" s="38">
        <v>0</v>
      </c>
      <c r="S79" s="38">
        <v>7.6700000000000017</v>
      </c>
      <c r="T79" s="37">
        <f>SUMPRODUCT(LTA!J79:AN79,LTA!J$101:AN$101,LTA!J$103:AN$103)</f>
        <v>91.94</v>
      </c>
      <c r="U79" s="37">
        <f>SUMPRODUCT(LTA!J79:AN79,LTA!J$102:AN$102,LTA!J$103:AN$103)</f>
        <v>101.97999999999999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349.65</v>
      </c>
      <c r="AB79" s="75">
        <f>-STOA!N79</f>
        <v>0</v>
      </c>
      <c r="AC79">
        <f t="shared" si="3"/>
        <v>20.96405709191497</v>
      </c>
      <c r="AD79">
        <f t="shared" si="4"/>
        <v>2474.7570252789151</v>
      </c>
      <c r="AE79">
        <f>'IDT-1'!B79</f>
        <v>0</v>
      </c>
      <c r="AF79" s="24"/>
      <c r="AG79">
        <f t="shared" si="5"/>
        <v>2474.7570252789151</v>
      </c>
      <c r="AI79" s="34">
        <f>PXIL!H79</f>
        <v>0</v>
      </c>
      <c r="AJ79" s="34">
        <f>PXIL!N79</f>
        <v>0</v>
      </c>
      <c r="AK79" s="34">
        <f>RTM_IEX!H79</f>
        <v>21.26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11.185131999999999</v>
      </c>
      <c r="E80">
        <f>GT_NG!P80</f>
        <v>13.254726368159204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102.20600757782898</v>
      </c>
      <c r="J80">
        <f>Bawana_RLNG!P80</f>
        <v>0</v>
      </c>
      <c r="K80">
        <f>Bawana_Spot!P80</f>
        <v>286.37853656293117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1308.6920520877497</v>
      </c>
      <c r="P80" s="36">
        <v>118.55548291233282</v>
      </c>
      <c r="Q80" s="36">
        <v>38.300000000000004</v>
      </c>
      <c r="R80" s="38">
        <v>0</v>
      </c>
      <c r="S80" s="38">
        <v>7.6700000000000017</v>
      </c>
      <c r="T80" s="37">
        <f>SUMPRODUCT(LTA!J80:AN80,LTA!J$101:AN$101,LTA!J$103:AN$103)</f>
        <v>88.87</v>
      </c>
      <c r="U80" s="37">
        <f>SUMPRODUCT(LTA!J80:AN80,LTA!J$102:AN$102,LTA!J$103:AN$103)</f>
        <v>101.97999999999999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349.65</v>
      </c>
      <c r="AB80" s="75">
        <f>-STOA!N80</f>
        <v>0</v>
      </c>
      <c r="AC80">
        <f t="shared" si="3"/>
        <v>21.102496275075612</v>
      </c>
      <c r="AD80">
        <f t="shared" si="4"/>
        <v>2491.0994412339264</v>
      </c>
      <c r="AE80">
        <f>'IDT-1'!B80</f>
        <v>0</v>
      </c>
      <c r="AF80" s="24"/>
      <c r="AG80">
        <f t="shared" si="5"/>
        <v>2491.0994412339264</v>
      </c>
      <c r="AI80" s="34">
        <f>PXIL!H80</f>
        <v>0</v>
      </c>
      <c r="AJ80" s="34">
        <f>PXIL!N80</f>
        <v>0</v>
      </c>
      <c r="AK80" s="34">
        <f>RTM_IEX!H80</f>
        <v>3.07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11.185131999999999</v>
      </c>
      <c r="E81">
        <f>GT_NG!P81</f>
        <v>13.254726368159204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102.20600757782898</v>
      </c>
      <c r="J81">
        <f>Bawana_RLNG!P81</f>
        <v>0</v>
      </c>
      <c r="K81">
        <f>Bawana_Spot!P81</f>
        <v>286.38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1307.9916368254972</v>
      </c>
      <c r="P81" s="36">
        <v>118.55548291233282</v>
      </c>
      <c r="Q81" s="36">
        <v>38.300000000000004</v>
      </c>
      <c r="R81" s="38">
        <v>0</v>
      </c>
      <c r="S81" s="38">
        <v>7.6700000000000017</v>
      </c>
      <c r="T81" s="37">
        <f>SUMPRODUCT(LTA!J81:AN81,LTA!J$101:AN$101,LTA!J$103:AN$103)</f>
        <v>78.22</v>
      </c>
      <c r="U81" s="37">
        <f>SUMPRODUCT(LTA!J81:AN81,LTA!J$102:AN$102,LTA!J$103:AN$103)</f>
        <v>109.47999999999999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349.65</v>
      </c>
      <c r="AB81" s="75">
        <f>-STOA!N81</f>
        <v>0</v>
      </c>
      <c r="AC81">
        <f t="shared" si="3"/>
        <v>21.105109079744071</v>
      </c>
      <c r="AD81">
        <f t="shared" si="4"/>
        <v>2491.4078766040739</v>
      </c>
      <c r="AE81">
        <f>'IDT-1'!B81</f>
        <v>8</v>
      </c>
      <c r="AF81" s="24"/>
      <c r="AG81">
        <f t="shared" si="5"/>
        <v>2499.4078766040739</v>
      </c>
      <c r="AI81" s="34">
        <f>PXIL!H81</f>
        <v>0</v>
      </c>
      <c r="AJ81" s="34">
        <f>PXIL!N81</f>
        <v>0</v>
      </c>
      <c r="AK81" s="34">
        <f>RTM_IEX!H81</f>
        <v>7.23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11.185131999999999</v>
      </c>
      <c r="E82">
        <f>GT_NG!P82</f>
        <v>13.254726368159204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102.20600757782898</v>
      </c>
      <c r="J82">
        <f>Bawana_RLNG!P82</f>
        <v>0</v>
      </c>
      <c r="K82">
        <f>Bawana_Spot!P82</f>
        <v>286.37873109131993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1307.9943061052732</v>
      </c>
      <c r="P82" s="36">
        <v>118.55548291233282</v>
      </c>
      <c r="Q82" s="36">
        <v>38.300000000000004</v>
      </c>
      <c r="R82" s="38">
        <v>0</v>
      </c>
      <c r="S82" s="38">
        <v>7.6700000000000017</v>
      </c>
      <c r="T82" s="37">
        <f>SUMPRODUCT(LTA!J82:AN82,LTA!J$101:AN$101,LTA!J$103:AN$103)</f>
        <v>77.33</v>
      </c>
      <c r="U82" s="37">
        <f>SUMPRODUCT(LTA!J82:AN82,LTA!J$102:AN$102,LTA!J$103:AN$103)</f>
        <v>108.47999999999999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349.65</v>
      </c>
      <c r="AB82" s="75">
        <f>-STOA!N82</f>
        <v>0</v>
      </c>
      <c r="AC82">
        <f t="shared" si="3"/>
        <v>21.100752842861276</v>
      </c>
      <c r="AD82">
        <f t="shared" si="4"/>
        <v>2490.8936332120525</v>
      </c>
      <c r="AE82">
        <f>'IDT-1'!B82</f>
        <v>31</v>
      </c>
      <c r="AF82" s="24"/>
      <c r="AG82">
        <f t="shared" si="5"/>
        <v>2521.8936332120525</v>
      </c>
      <c r="AI82" s="34">
        <f>PXIL!H82</f>
        <v>0</v>
      </c>
      <c r="AJ82" s="34">
        <f>PXIL!N82</f>
        <v>0</v>
      </c>
      <c r="AK82" s="34">
        <f>RTM_IEX!H82</f>
        <v>8.6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11.185131999999999</v>
      </c>
      <c r="E83">
        <f>GT_NG!P83</f>
        <v>13.254726368159204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102.20600757782898</v>
      </c>
      <c r="J83">
        <f>Bawana_RLNG!P83</f>
        <v>0</v>
      </c>
      <c r="K83">
        <f>Bawana_Spot!P83</f>
        <v>286.37873109131993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1307.6832069996588</v>
      </c>
      <c r="P83" s="36">
        <v>118.55548291233282</v>
      </c>
      <c r="Q83" s="36">
        <v>38.300000000000004</v>
      </c>
      <c r="R83" s="38">
        <v>0</v>
      </c>
      <c r="S83" s="38">
        <v>7.6700000000000017</v>
      </c>
      <c r="T83" s="37">
        <f>SUMPRODUCT(LTA!J83:AN83,LTA!J$101:AN$101,LTA!J$103:AN$103)</f>
        <v>76.34</v>
      </c>
      <c r="U83" s="37">
        <f>SUMPRODUCT(LTA!J83:AN83,LTA!J$102:AN$102,LTA!J$103:AN$103)</f>
        <v>114.47999999999999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349.65</v>
      </c>
      <c r="AB83" s="75">
        <f>-STOA!N83</f>
        <v>0</v>
      </c>
      <c r="AC83">
        <f t="shared" si="3"/>
        <v>21.245877922596783</v>
      </c>
      <c r="AD83">
        <f t="shared" si="4"/>
        <v>2465.8474090267027</v>
      </c>
      <c r="AE83">
        <f>'IDT-1'!B83</f>
        <v>54</v>
      </c>
      <c r="AF83" s="24"/>
      <c r="AG83">
        <f t="shared" si="5"/>
        <v>2519.8474090267027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-21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11.185131999999999</v>
      </c>
      <c r="E84">
        <f>GT_NG!P84</f>
        <v>13.254726368159204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102.20600757782898</v>
      </c>
      <c r="J84">
        <f>Bawana_RLNG!P84</f>
        <v>0</v>
      </c>
      <c r="K84">
        <f>Bawana_Spot!P84</f>
        <v>286.37876926382739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1306.8869568354505</v>
      </c>
      <c r="P84" s="36">
        <v>118.55548291233282</v>
      </c>
      <c r="Q84" s="36">
        <v>38.300000000000004</v>
      </c>
      <c r="R84" s="38">
        <v>0</v>
      </c>
      <c r="S84" s="38">
        <v>7.6700000000000017</v>
      </c>
      <c r="T84" s="37">
        <f>SUMPRODUCT(LTA!J84:AN84,LTA!J$101:AN$101,LTA!J$103:AN$103)</f>
        <v>75.67</v>
      </c>
      <c r="U84" s="37">
        <f>SUMPRODUCT(LTA!J84:AN84,LTA!J$102:AN$102,LTA!J$103:AN$103)</f>
        <v>113.47999999999999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349.65</v>
      </c>
      <c r="AB84" s="75">
        <f>-STOA!N84</f>
        <v>0</v>
      </c>
      <c r="AC84">
        <f t="shared" si="3"/>
        <v>21.123507849167829</v>
      </c>
      <c r="AD84">
        <f t="shared" si="4"/>
        <v>2475.5035671084311</v>
      </c>
      <c r="AE84">
        <f>'IDT-1'!B84</f>
        <v>73.153999999999996</v>
      </c>
      <c r="AF84" s="24"/>
      <c r="AG84">
        <f t="shared" si="5"/>
        <v>2548.6575671084311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-9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11.185131999999999</v>
      </c>
      <c r="E85">
        <f>GT_NG!P85</f>
        <v>13.254726368159204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102.20600757782898</v>
      </c>
      <c r="J85">
        <f>Bawana_RLNG!P85</f>
        <v>0</v>
      </c>
      <c r="K85">
        <f>Bawana_Spot!P85</f>
        <v>366.37855294442909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1290.9078834293111</v>
      </c>
      <c r="P85" s="36">
        <v>118.55548291233282</v>
      </c>
      <c r="Q85" s="36">
        <v>38.300000000000004</v>
      </c>
      <c r="R85" s="38">
        <v>0</v>
      </c>
      <c r="S85" s="38">
        <v>7.6700000000000017</v>
      </c>
      <c r="T85" s="37">
        <f>SUMPRODUCT(LTA!J85:AN85,LTA!J$101:AN$101,LTA!J$103:AN$103)</f>
        <v>70.33</v>
      </c>
      <c r="U85" s="37">
        <f>SUMPRODUCT(LTA!J85:AN85,LTA!J$102:AN$102,LTA!J$103:AN$103)</f>
        <v>111.47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1.59</v>
      </c>
      <c r="Z85" s="34">
        <f>IEX!N85</f>
        <v>0</v>
      </c>
      <c r="AA85" s="75">
        <f>STOA!H85</f>
        <v>349.65</v>
      </c>
      <c r="AB85" s="75">
        <f>-STOA!N85</f>
        <v>0</v>
      </c>
      <c r="AC85">
        <f t="shared" si="3"/>
        <v>21.788620969971095</v>
      </c>
      <c r="AD85">
        <f t="shared" si="4"/>
        <v>2513.8491642620902</v>
      </c>
      <c r="AE85">
        <f>'IDT-1'!B85</f>
        <v>56.944000000000003</v>
      </c>
      <c r="AF85" s="24"/>
      <c r="AG85">
        <f t="shared" si="5"/>
        <v>2570.7931642620902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-29</v>
      </c>
      <c r="AM85" s="34">
        <f>RTM_PXI!H85</f>
        <v>0</v>
      </c>
      <c r="AN85" s="34">
        <f>RTM_PXI!N85</f>
        <v>0</v>
      </c>
      <c r="AO85" s="148">
        <f>GDAM_IEX!H85</f>
        <v>0.75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11.185131999999999</v>
      </c>
      <c r="E86">
        <f>GT_NG!P86</f>
        <v>13.254726368159204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102.20600757782898</v>
      </c>
      <c r="J86">
        <f>Bawana_RLNG!P86</f>
        <v>0</v>
      </c>
      <c r="K86">
        <f>Bawana_Spot!P86</f>
        <v>406.37852595306327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1285.2562121320177</v>
      </c>
      <c r="P86" s="36">
        <v>118.55548291233282</v>
      </c>
      <c r="Q86" s="36">
        <v>38.300000000000004</v>
      </c>
      <c r="R86" s="38">
        <v>0</v>
      </c>
      <c r="S86" s="38">
        <v>7.6700000000000017</v>
      </c>
      <c r="T86" s="37">
        <f>SUMPRODUCT(LTA!J86:AN86,LTA!J$101:AN$101,LTA!J$103:AN$103)</f>
        <v>69.989999999999995</v>
      </c>
      <c r="U86" s="37">
        <f>SUMPRODUCT(LTA!J86:AN86,LTA!J$102:AN$102,LTA!J$103:AN$103)</f>
        <v>110.47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41.69</v>
      </c>
      <c r="Z86" s="34">
        <f>IEX!N86</f>
        <v>0</v>
      </c>
      <c r="AA86" s="75">
        <f>STOA!H86</f>
        <v>349.65</v>
      </c>
      <c r="AB86" s="75">
        <f>-STOA!N86</f>
        <v>0</v>
      </c>
      <c r="AC86">
        <f t="shared" si="3"/>
        <v>22.796783751542808</v>
      </c>
      <c r="AD86">
        <f t="shared" si="4"/>
        <v>2568.5893031918586</v>
      </c>
      <c r="AE86">
        <f>'IDT-1'!B86</f>
        <v>46.097999999999999</v>
      </c>
      <c r="AF86" s="24"/>
      <c r="AG86">
        <f t="shared" si="5"/>
        <v>2614.6873031918585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-61</v>
      </c>
      <c r="AM86" s="34">
        <f>RTM_PXI!H86</f>
        <v>0</v>
      </c>
      <c r="AN86" s="34">
        <f>RTM_PXI!N86</f>
        <v>0</v>
      </c>
      <c r="AO86" s="148">
        <f>GDAM_IEX!H86</f>
        <v>15.39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11.185131999999999</v>
      </c>
      <c r="E87">
        <f>GT_NG!P87</f>
        <v>13.254726368159204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102.20600757782898</v>
      </c>
      <c r="J87">
        <f>Bawana_RLNG!P87</f>
        <v>0</v>
      </c>
      <c r="K87">
        <f>Bawana_Spot!P87</f>
        <v>466.37833251099437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1285.2562121320177</v>
      </c>
      <c r="P87" s="36">
        <v>118.55548291233282</v>
      </c>
      <c r="Q87" s="36">
        <v>38.300000000000004</v>
      </c>
      <c r="R87" s="38">
        <v>0</v>
      </c>
      <c r="S87" s="38">
        <v>7.6700000000000017</v>
      </c>
      <c r="T87" s="37">
        <f>SUMPRODUCT(LTA!J87:AN87,LTA!J$101:AN$101,LTA!J$103:AN$103)</f>
        <v>69.989999999999995</v>
      </c>
      <c r="U87" s="37">
        <f>SUMPRODUCT(LTA!J87:AN87,LTA!J$102:AN$102,LTA!J$103:AN$103)</f>
        <v>109.47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15.42</v>
      </c>
      <c r="Z87" s="34">
        <f>IEX!N87</f>
        <v>0</v>
      </c>
      <c r="AA87" s="75">
        <f>STOA!H87</f>
        <v>349.65</v>
      </c>
      <c r="AB87" s="75">
        <f>-STOA!N87</f>
        <v>0</v>
      </c>
      <c r="AC87">
        <f t="shared" si="3"/>
        <v>22.779236868057424</v>
      </c>
      <c r="AD87">
        <f t="shared" si="4"/>
        <v>2620.746656633276</v>
      </c>
      <c r="AE87">
        <f>'IDT-1'!B87</f>
        <v>40.673999999999999</v>
      </c>
      <c r="AF87" s="24"/>
      <c r="AG87">
        <f t="shared" si="5"/>
        <v>2661.4206566332759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-34</v>
      </c>
      <c r="AM87" s="34">
        <f>RTM_PXI!H87</f>
        <v>0</v>
      </c>
      <c r="AN87" s="34">
        <f>RTM_PXI!N87</f>
        <v>0</v>
      </c>
      <c r="AO87" s="148">
        <f>GDAM_IEX!H87</f>
        <v>7.8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11.185131999999999</v>
      </c>
      <c r="E88">
        <f>GT_NG!P88</f>
        <v>13.254726368159204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102.20600757782898</v>
      </c>
      <c r="J88">
        <f>Bawana_RLNG!P88</f>
        <v>0</v>
      </c>
      <c r="K88">
        <f>Bawana_Spot!P88</f>
        <v>536.37829552893322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1285.2562121320177</v>
      </c>
      <c r="P88" s="36">
        <v>118.55548291233282</v>
      </c>
      <c r="Q88" s="36">
        <v>38.300000000000004</v>
      </c>
      <c r="R88" s="38">
        <v>0</v>
      </c>
      <c r="S88" s="38">
        <v>7.6700000000000017</v>
      </c>
      <c r="T88" s="37">
        <f>SUMPRODUCT(LTA!J88:AN88,LTA!J$101:AN$101,LTA!J$103:AN$103)</f>
        <v>69.989999999999995</v>
      </c>
      <c r="U88" s="37">
        <f>SUMPRODUCT(LTA!J88:AN88,LTA!J$102:AN$102,LTA!J$103:AN$103)</f>
        <v>108.47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349.65</v>
      </c>
      <c r="AB88" s="75">
        <f>-STOA!N88</f>
        <v>0</v>
      </c>
      <c r="AC88">
        <f t="shared" si="3"/>
        <v>22.968951929735663</v>
      </c>
      <c r="AD88">
        <f t="shared" si="4"/>
        <v>2689.3369045895361</v>
      </c>
      <c r="AE88">
        <f>'IDT-1'!B88</f>
        <v>27.116</v>
      </c>
      <c r="AF88" s="24"/>
      <c r="AG88">
        <f t="shared" si="5"/>
        <v>2716.452904589536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11.185131999999999</v>
      </c>
      <c r="E89">
        <f>GT_NG!P89</f>
        <v>13.254726368159204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102.20600757782898</v>
      </c>
      <c r="J89">
        <f>Bawana_RLNG!P89</f>
        <v>0</v>
      </c>
      <c r="K89">
        <f>Bawana_Spot!P89</f>
        <v>586.37827377903386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1285.2562121320177</v>
      </c>
      <c r="P89" s="36">
        <v>118.55548291233282</v>
      </c>
      <c r="Q89" s="36">
        <v>38.300000000000004</v>
      </c>
      <c r="R89" s="38">
        <v>0</v>
      </c>
      <c r="S89" s="38">
        <v>7.6700000000000017</v>
      </c>
      <c r="T89" s="37">
        <f>SUMPRODUCT(LTA!J89:AN89,LTA!J$101:AN$101,LTA!J$103:AN$103)</f>
        <v>84</v>
      </c>
      <c r="U89" s="37">
        <f>SUMPRODUCT(LTA!J89:AN89,LTA!J$102:AN$102,LTA!J$103:AN$103)</f>
        <v>107.47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349.65</v>
      </c>
      <c r="AB89" s="75">
        <f>-STOA!N89</f>
        <v>0</v>
      </c>
      <c r="AC89">
        <f t="shared" si="3"/>
        <v>23.552221012062731</v>
      </c>
      <c r="AD89">
        <f t="shared" si="4"/>
        <v>2780.2836137573104</v>
      </c>
      <c r="AE89">
        <f>'IDT-1'!B89</f>
        <v>16.27</v>
      </c>
      <c r="AF89" s="24"/>
      <c r="AG89">
        <f t="shared" si="5"/>
        <v>2796.5536137573104</v>
      </c>
      <c r="AI89" s="34">
        <f>PXIL!H89</f>
        <v>0</v>
      </c>
      <c r="AJ89" s="34">
        <f>PXIL!N89</f>
        <v>0</v>
      </c>
      <c r="AK89" s="34">
        <f>RTM_IEX!H89</f>
        <v>17.52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11.185131999999999</v>
      </c>
      <c r="E90">
        <f>GT_NG!P90</f>
        <v>13.254726368159204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102.20600757782898</v>
      </c>
      <c r="J90">
        <f>Bawana_RLNG!P90</f>
        <v>0</v>
      </c>
      <c r="K90">
        <f>Bawana_Spot!P90</f>
        <v>708.37823209962824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1296.1253085103594</v>
      </c>
      <c r="P90" s="36">
        <v>118.55548291233282</v>
      </c>
      <c r="Q90" s="36">
        <v>38.300000000000004</v>
      </c>
      <c r="R90" s="38">
        <v>0</v>
      </c>
      <c r="S90" s="38">
        <v>7.6700000000000017</v>
      </c>
      <c r="T90" s="37">
        <f>SUMPRODUCT(LTA!J90:AN90,LTA!J$101:AN$101,LTA!J$103:AN$103)</f>
        <v>83.66</v>
      </c>
      <c r="U90" s="37">
        <f>SUMPRODUCT(LTA!J90:AN90,LTA!J$102:AN$102,LTA!J$103:AN$103)</f>
        <v>105.47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349.65</v>
      </c>
      <c r="AB90" s="75">
        <f>-STOA!N90</f>
        <v>0</v>
      </c>
      <c r="AC90">
        <f t="shared" si="3"/>
        <v>24.67939138375646</v>
      </c>
      <c r="AD90">
        <f t="shared" si="4"/>
        <v>2871.1654980845524</v>
      </c>
      <c r="AE90">
        <f>'IDT-1'!B90</f>
        <v>2.7120000000000002</v>
      </c>
      <c r="AF90" s="24"/>
      <c r="AG90">
        <f t="shared" si="5"/>
        <v>2873.8774980845524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-21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11.185131999999999</v>
      </c>
      <c r="E91">
        <f>GT_NG!P91</f>
        <v>13.254726368159204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102.20600757782898</v>
      </c>
      <c r="J91">
        <f>Bawana_RLNG!P91</f>
        <v>0</v>
      </c>
      <c r="K91">
        <f>Bawana_Spot!P91</f>
        <v>732.38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1296.1253085103594</v>
      </c>
      <c r="P91" s="36">
        <v>118.55548291233282</v>
      </c>
      <c r="Q91" s="36">
        <v>38.300000000000004</v>
      </c>
      <c r="R91" s="38">
        <v>0</v>
      </c>
      <c r="S91" s="38">
        <v>7.6700000000000017</v>
      </c>
      <c r="T91" s="37">
        <f>SUMPRODUCT(LTA!J91:AN91,LTA!J$101:AN$101,LTA!J$103:AN$103)</f>
        <v>83.34</v>
      </c>
      <c r="U91" s="37">
        <f>SUMPRODUCT(LTA!J91:AN91,LTA!J$102:AN$102,LTA!J$103:AN$103)</f>
        <v>111.46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398.95000000000005</v>
      </c>
      <c r="AB91" s="75">
        <f>-STOA!N91</f>
        <v>0</v>
      </c>
      <c r="AC91">
        <f t="shared" si="3"/>
        <v>25.342754234119589</v>
      </c>
      <c r="AD91">
        <f t="shared" si="4"/>
        <v>2949.4739031345616</v>
      </c>
      <c r="AE91">
        <f>'IDT-1'!B91</f>
        <v>0</v>
      </c>
      <c r="AF91" s="24"/>
      <c r="AG91">
        <f t="shared" si="5"/>
        <v>2949.4739031345616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-21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11.185131999999999</v>
      </c>
      <c r="E92">
        <f>GT_NG!P92</f>
        <v>13.254726368159204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102.20600757782898</v>
      </c>
      <c r="J92">
        <f>Bawana_RLNG!P92</f>
        <v>0</v>
      </c>
      <c r="K92">
        <f>Bawana_Spot!P92</f>
        <v>786.37827430928928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1296.1253085103594</v>
      </c>
      <c r="P92" s="36">
        <v>118.55548291233282</v>
      </c>
      <c r="Q92" s="36">
        <v>38.300000000000004</v>
      </c>
      <c r="R92" s="38">
        <v>0</v>
      </c>
      <c r="S92" s="38">
        <v>7.6700000000000017</v>
      </c>
      <c r="T92" s="37">
        <f>SUMPRODUCT(LTA!J92:AN92,LTA!J$101:AN$101,LTA!J$103:AN$103)</f>
        <v>83.34</v>
      </c>
      <c r="U92" s="37">
        <f>SUMPRODUCT(LTA!J92:AN92,LTA!J$102:AN$102,LTA!J$103:AN$103)</f>
        <v>109.46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398.95000000000005</v>
      </c>
      <c r="AB92" s="75">
        <f>-STOA!N92</f>
        <v>0</v>
      </c>
      <c r="AC92">
        <f t="shared" si="3"/>
        <v>25.694828161068727</v>
      </c>
      <c r="AD92">
        <f t="shared" si="4"/>
        <v>3011.1201035169011</v>
      </c>
      <c r="AE92">
        <f>'IDT-1'!B92</f>
        <v>0</v>
      </c>
      <c r="AF92" s="24"/>
      <c r="AG92">
        <f t="shared" si="5"/>
        <v>3011.1201035169011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-11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11.185131999999999</v>
      </c>
      <c r="E93">
        <f>GT_NG!P93</f>
        <v>13.254726368159204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102.20600757782898</v>
      </c>
      <c r="J93">
        <f>Bawana_RLNG!P93</f>
        <v>0</v>
      </c>
      <c r="K93">
        <f>Bawana_Spot!P93</f>
        <v>786.37827430928928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1296.1253085103594</v>
      </c>
      <c r="P93" s="36">
        <v>118.55548291233282</v>
      </c>
      <c r="Q93" s="36">
        <v>38.300000000000004</v>
      </c>
      <c r="R93" s="38">
        <v>0</v>
      </c>
      <c r="S93" s="38">
        <v>7.6700000000000017</v>
      </c>
      <c r="T93" s="37">
        <f>SUMPRODUCT(LTA!J93:AN93,LTA!J$101:AN$101,LTA!J$103:AN$103)</f>
        <v>86.67</v>
      </c>
      <c r="U93" s="37">
        <f>SUMPRODUCT(LTA!J93:AN93,LTA!J$102:AN$102,LTA!J$103:AN$103)</f>
        <v>107.96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9.43</v>
      </c>
      <c r="Z93" s="34">
        <f>IEX!N93</f>
        <v>0</v>
      </c>
      <c r="AA93" s="75">
        <f>STOA!H93</f>
        <v>398.95000000000005</v>
      </c>
      <c r="AB93" s="75">
        <f>-STOA!N93</f>
        <v>0</v>
      </c>
      <c r="AC93">
        <f t="shared" si="3"/>
        <v>25.870865426094948</v>
      </c>
      <c r="AD93">
        <f t="shared" si="4"/>
        <v>3053.9940662518752</v>
      </c>
      <c r="AE93">
        <f>'IDT-1'!B93</f>
        <v>0</v>
      </c>
      <c r="AF93" s="24"/>
      <c r="AG93">
        <f t="shared" si="5"/>
        <v>3053.9940662518752</v>
      </c>
      <c r="AI93" s="34">
        <f>PXIL!H93</f>
        <v>0</v>
      </c>
      <c r="AJ93" s="34">
        <f>PXIL!N93</f>
        <v>0</v>
      </c>
      <c r="AK93" s="34">
        <f>RTM_IEX!H93</f>
        <v>7.16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13.63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11.185131999999999</v>
      </c>
      <c r="E94">
        <f>GT_NG!P94</f>
        <v>13.254726368159204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102.20600757782898</v>
      </c>
      <c r="J94">
        <f>Bawana_RLNG!P94</f>
        <v>0</v>
      </c>
      <c r="K94">
        <f>Bawana_Spot!P94</f>
        <v>775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1291.5252089166993</v>
      </c>
      <c r="P94" s="36">
        <v>118.55548291233282</v>
      </c>
      <c r="Q94" s="36">
        <v>38.300000000000004</v>
      </c>
      <c r="R94" s="38">
        <v>0</v>
      </c>
      <c r="S94" s="38">
        <v>7.6700000000000017</v>
      </c>
      <c r="T94" s="37">
        <f>SUMPRODUCT(LTA!J94:AN94,LTA!J$101:AN$101,LTA!J$103:AN$103)</f>
        <v>86.01</v>
      </c>
      <c r="U94" s="37">
        <f>SUMPRODUCT(LTA!J94:AN94,LTA!J$102:AN$102,LTA!J$103:AN$103)</f>
        <v>106.94999999999999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42.88</v>
      </c>
      <c r="Z94" s="34">
        <f>IEX!N94</f>
        <v>0</v>
      </c>
      <c r="AA94" s="75">
        <f>STOA!H94</f>
        <v>398.95000000000005</v>
      </c>
      <c r="AB94" s="75">
        <f>-STOA!N94</f>
        <v>0</v>
      </c>
      <c r="AC94">
        <f t="shared" si="3"/>
        <v>26.258875085310176</v>
      </c>
      <c r="AD94">
        <f t="shared" si="4"/>
        <v>3099.7976826897107</v>
      </c>
      <c r="AE94">
        <f>'IDT-1'!B94</f>
        <v>0</v>
      </c>
      <c r="AF94" s="24"/>
      <c r="AG94">
        <f t="shared" si="5"/>
        <v>3099.7976826897107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51.18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11.185131999999999</v>
      </c>
      <c r="E95">
        <f>GT_NG!P95</f>
        <v>13.254726368159204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102.20600757782898</v>
      </c>
      <c r="J95">
        <f>Bawana_RLNG!P95</f>
        <v>0</v>
      </c>
      <c r="K95">
        <f>Bawana_Spot!P95</f>
        <v>760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1290.9469664735839</v>
      </c>
      <c r="P95" s="36">
        <v>118.55548291233282</v>
      </c>
      <c r="Q95" s="36">
        <v>38.300000000000004</v>
      </c>
      <c r="R95" s="38">
        <v>0</v>
      </c>
      <c r="S95" s="38">
        <v>7.6700000000000017</v>
      </c>
      <c r="T95" s="37">
        <f>SUMPRODUCT(LTA!J95:AN95,LTA!J$101:AN$101,LTA!J$103:AN$103)</f>
        <v>71.67</v>
      </c>
      <c r="U95" s="37">
        <f>SUMPRODUCT(LTA!J95:AN95,LTA!J$102:AN$102,LTA!J$103:AN$103)</f>
        <v>105.94999999999999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54.39</v>
      </c>
      <c r="Z95" s="34">
        <f>IEX!N95</f>
        <v>0</v>
      </c>
      <c r="AA95" s="75">
        <f>STOA!H95</f>
        <v>398.9</v>
      </c>
      <c r="AB95" s="75">
        <f>-STOA!N95</f>
        <v>0</v>
      </c>
      <c r="AC95">
        <f t="shared" si="3"/>
        <v>26.279805848788001</v>
      </c>
      <c r="AD95">
        <f t="shared" si="4"/>
        <v>3102.2685094831177</v>
      </c>
      <c r="AE95">
        <f>'IDT-1'!B95</f>
        <v>0</v>
      </c>
      <c r="AF95" s="24"/>
      <c r="AG95">
        <f t="shared" si="5"/>
        <v>3102.2685094831177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73.13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11.185131999999999</v>
      </c>
      <c r="E96">
        <f>GT_NG!P96</f>
        <v>13.254726368159204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102.20600757782898</v>
      </c>
      <c r="J96">
        <f>Bawana_RLNG!P96</f>
        <v>0</v>
      </c>
      <c r="K96">
        <f>Bawana_Spot!P96</f>
        <v>745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1290.9469664735839</v>
      </c>
      <c r="P96" s="36">
        <v>118.55548291233282</v>
      </c>
      <c r="Q96" s="36">
        <v>38.300000000000004</v>
      </c>
      <c r="R96" s="38">
        <v>0</v>
      </c>
      <c r="S96" s="38">
        <v>7.6700000000000017</v>
      </c>
      <c r="T96" s="37">
        <f>SUMPRODUCT(LTA!J96:AN96,LTA!J$101:AN$101,LTA!J$103:AN$103)</f>
        <v>72.33</v>
      </c>
      <c r="U96" s="37">
        <f>SUMPRODUCT(LTA!J96:AN96,LTA!J$102:AN$102,LTA!J$103:AN$103)</f>
        <v>105.94999999999999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58.89</v>
      </c>
      <c r="Z96" s="34">
        <f>IEX!N96</f>
        <v>0</v>
      </c>
      <c r="AA96" s="75">
        <f>STOA!H96</f>
        <v>398.9</v>
      </c>
      <c r="AB96" s="75">
        <f>-STOA!N96</f>
        <v>0</v>
      </c>
      <c r="AC96">
        <f t="shared" si="3"/>
        <v>26.199333848788001</v>
      </c>
      <c r="AD96">
        <f t="shared" si="4"/>
        <v>3092.7689814831174</v>
      </c>
      <c r="AE96">
        <f>'IDT-1'!B96</f>
        <v>0</v>
      </c>
      <c r="AF96" s="24"/>
      <c r="AG96">
        <f t="shared" si="5"/>
        <v>3092.7689814831174</v>
      </c>
      <c r="AI96" s="34">
        <f>PXIL!H96</f>
        <v>0</v>
      </c>
      <c r="AJ96" s="34">
        <f>PXIL!N96</f>
        <v>0</v>
      </c>
      <c r="AK96" s="34">
        <f>RTM_IEX!H96</f>
        <v>11.4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61.99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11.185131999999999</v>
      </c>
      <c r="E97">
        <f>GT_NG!P97</f>
        <v>13.254726368159204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102.20600757782898</v>
      </c>
      <c r="J97">
        <f>Bawana_RLNG!P97</f>
        <v>0</v>
      </c>
      <c r="K97">
        <f>Bawana_Spot!P97</f>
        <v>740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1293.3472951623337</v>
      </c>
      <c r="P97" s="36">
        <v>118.55548291233282</v>
      </c>
      <c r="Q97" s="36">
        <v>38.300000000000004</v>
      </c>
      <c r="R97" s="38">
        <v>0</v>
      </c>
      <c r="S97" s="38">
        <v>7.6700000000000017</v>
      </c>
      <c r="T97" s="37">
        <f>SUMPRODUCT(LTA!J97:AN97,LTA!J$101:AN$101,LTA!J$103:AN$103)</f>
        <v>72.67</v>
      </c>
      <c r="U97" s="37">
        <f>SUMPRODUCT(LTA!J97:AN97,LTA!J$102:AN$102,LTA!J$103:AN$103)</f>
        <v>105.94999999999999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57.46</v>
      </c>
      <c r="Z97" s="34">
        <f>IEX!N97</f>
        <v>0</v>
      </c>
      <c r="AA97" s="75">
        <f>STOA!H97</f>
        <v>398.9</v>
      </c>
      <c r="AB97" s="75">
        <f>-STOA!N97</f>
        <v>0</v>
      </c>
      <c r="AC97">
        <f t="shared" si="3"/>
        <v>26.142300609773503</v>
      </c>
      <c r="AD97">
        <f t="shared" si="4"/>
        <v>3086.0363434108817</v>
      </c>
      <c r="AE97">
        <f>'IDT-1'!B97</f>
        <v>0</v>
      </c>
      <c r="AF97" s="24"/>
      <c r="AG97">
        <f t="shared" si="5"/>
        <v>3086.0363434108817</v>
      </c>
      <c r="AI97" s="34">
        <f>PXIL!H97</f>
        <v>0</v>
      </c>
      <c r="AJ97" s="34">
        <f>PXIL!N97</f>
        <v>0</v>
      </c>
      <c r="AK97" s="34">
        <f>RTM_IEX!H97</f>
        <v>12.88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57.41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11.185131999999999</v>
      </c>
      <c r="E98">
        <f>GT_NG!P98</f>
        <v>13.254726368159204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102.20600757782898</v>
      </c>
      <c r="J98">
        <f>Bawana_RLNG!P98</f>
        <v>0</v>
      </c>
      <c r="K98">
        <f>Bawana_Spot!P98</f>
        <v>740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1288.3109763885102</v>
      </c>
      <c r="P98" s="36">
        <v>118.55548291233282</v>
      </c>
      <c r="Q98" s="36">
        <v>38.300000000000004</v>
      </c>
      <c r="R98" s="38">
        <v>0</v>
      </c>
      <c r="S98" s="38">
        <v>7.6700000000000017</v>
      </c>
      <c r="T98" s="37">
        <f>SUMPRODUCT(LTA!J98:AN98,LTA!J$101:AN$101,LTA!J$103:AN$103)</f>
        <v>73.989999999999995</v>
      </c>
      <c r="U98" s="37">
        <f>SUMPRODUCT(LTA!J98:AN98,LTA!J$102:AN$102,LTA!J$103:AN$103)</f>
        <v>105.94999999999999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61.07</v>
      </c>
      <c r="Z98" s="34">
        <f>IEX!N98</f>
        <v>0</v>
      </c>
      <c r="AA98" s="75">
        <f>STOA!H98</f>
        <v>398.9</v>
      </c>
      <c r="AB98" s="75">
        <f>-STOA!N98</f>
        <v>0</v>
      </c>
      <c r="AC98">
        <f t="shared" si="3"/>
        <v>26.138971532073384</v>
      </c>
      <c r="AD98">
        <f t="shared" si="4"/>
        <v>3085.6433537147582</v>
      </c>
      <c r="AE98">
        <f>'IDT-1'!B98</f>
        <v>0</v>
      </c>
      <c r="AF98" s="24"/>
      <c r="AG98">
        <f t="shared" si="5"/>
        <v>3085.6433537147582</v>
      </c>
      <c r="AI98" s="34">
        <f>PXIL!H98</f>
        <v>0</v>
      </c>
      <c r="AJ98" s="34">
        <f>PXIL!N98</f>
        <v>0</v>
      </c>
      <c r="AK98" s="34">
        <f>RTM_IEX!H98</f>
        <v>0.94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69.06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0.2673542759999995</v>
      </c>
      <c r="E99">
        <f t="shared" si="6"/>
        <v>0.31707910447761212</v>
      </c>
      <c r="F99">
        <f t="shared" si="6"/>
        <v>0</v>
      </c>
      <c r="G99">
        <f t="shared" si="6"/>
        <v>1.9688897814616571</v>
      </c>
      <c r="H99">
        <f t="shared" si="6"/>
        <v>0</v>
      </c>
      <c r="I99">
        <f t="shared" si="6"/>
        <v>2.9005689015483251</v>
      </c>
      <c r="J99">
        <f t="shared" si="6"/>
        <v>0</v>
      </c>
      <c r="K99">
        <f t="shared" si="6"/>
        <v>6.384427882361015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27.582916840536296</v>
      </c>
      <c r="P99" s="36">
        <f t="shared" si="6"/>
        <v>2.4391453998658261</v>
      </c>
      <c r="Q99" s="36">
        <f t="shared" si="6"/>
        <v>0.82786532405207325</v>
      </c>
      <c r="R99" s="38">
        <f t="shared" si="6"/>
        <v>0.44753886253041364</v>
      </c>
      <c r="S99" s="38">
        <f t="shared" si="6"/>
        <v>0.17414499999999994</v>
      </c>
      <c r="T99" s="37">
        <f t="shared" si="6"/>
        <v>5.4858075000000008</v>
      </c>
      <c r="U99" s="37">
        <f t="shared" si="6"/>
        <v>1.9356674999999992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0.4399125000000001</v>
      </c>
      <c r="Z99" s="34">
        <f t="shared" si="6"/>
        <v>-0.215</v>
      </c>
      <c r="AA99" s="75">
        <f t="shared" si="6"/>
        <v>8.5170700000000075</v>
      </c>
      <c r="AB99" s="75">
        <f t="shared" si="6"/>
        <v>0</v>
      </c>
      <c r="AC99">
        <f t="shared" si="6"/>
        <v>0.51889384772421521</v>
      </c>
      <c r="AD99">
        <f t="shared" si="6"/>
        <v>60.417655025108985</v>
      </c>
      <c r="AE99">
        <f t="shared" si="6"/>
        <v>0.24519174999999996</v>
      </c>
      <c r="AG99">
        <f t="shared" si="6"/>
        <v>60.662846775108974</v>
      </c>
      <c r="AI99">
        <f t="shared" si="6"/>
        <v>0</v>
      </c>
      <c r="AJ99">
        <f t="shared" si="6"/>
        <v>0</v>
      </c>
      <c r="AK99">
        <f t="shared" si="6"/>
        <v>1.5479674999999999</v>
      </c>
      <c r="AL99">
        <f t="shared" si="6"/>
        <v>-0.20150000000000001</v>
      </c>
      <c r="AM99">
        <f t="shared" si="6"/>
        <v>0</v>
      </c>
      <c r="AN99">
        <f t="shared" si="6"/>
        <v>0</v>
      </c>
      <c r="AO99">
        <f t="shared" si="6"/>
        <v>0.1166925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45429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6.2547729999999993</v>
      </c>
      <c r="E3">
        <f>GT_NG!Q3</f>
        <v>8.1006731050629206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859.0512362698114</v>
      </c>
      <c r="P3" s="36">
        <v>68.557387891949546</v>
      </c>
      <c r="Q3" s="36">
        <v>22.150000000000002</v>
      </c>
      <c r="R3" s="38">
        <v>0</v>
      </c>
      <c r="S3" s="38">
        <v>0</v>
      </c>
      <c r="T3" s="37">
        <f>SUMPRODUCT(LTA!J3:AN3,LTA!J$101:AN$101,LTA!J$104:AN$104)</f>
        <v>40</v>
      </c>
      <c r="U3" s="37">
        <f>SUMPRODUCT(LTA!J3:AN3,LTA!J$102:AN$102,LTA!J$104:AN$104)</f>
        <v>117.21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187.73000000000002</v>
      </c>
      <c r="AB3" s="75">
        <f>-STOA!O3</f>
        <v>0</v>
      </c>
      <c r="AC3">
        <f>SUMIF(B3:AB3,"&gt;0")*$AC$2-SUMIF(B3:AB3,"&lt;0")*($AC$2/(1-$AC$2))+SUMIF(AI3:AR3,"&gt;0")*$AC$2-SUMIF(AI3:AR3,"&lt;0")*($AC$2/(1-$AC$2))</f>
        <v>12.311476144071248</v>
      </c>
      <c r="AD3">
        <f>SUM(B3:AB3,AI3:AV3)-AC3</f>
        <v>1453.3404457691727</v>
      </c>
      <c r="AE3">
        <f>'IDT-1'!C3</f>
        <v>0</v>
      </c>
      <c r="AF3" s="24"/>
      <c r="AG3">
        <f>SUM(AD3:AF3)</f>
        <v>1453.3404457691727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6.2547729999999993</v>
      </c>
      <c r="E4">
        <f>GT_NG!Q4</f>
        <v>8.1006731050629206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854.82394966847005</v>
      </c>
      <c r="P4" s="36">
        <v>68.557387891949546</v>
      </c>
      <c r="Q4" s="36">
        <v>22.150000000000002</v>
      </c>
      <c r="R4" s="38">
        <v>0</v>
      </c>
      <c r="S4" s="38">
        <v>0</v>
      </c>
      <c r="T4" s="37">
        <f>SUMPRODUCT(LTA!J4:AN4,LTA!J$101:AN$101,LTA!J$104:AN$104)</f>
        <v>32</v>
      </c>
      <c r="U4" s="37">
        <f>SUMPRODUCT(LTA!J4:AN4,LTA!J$102:AN$102,LTA!J$104:AN$104)</f>
        <v>114.86999999999999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187.73000000000002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12.189110936619981</v>
      </c>
      <c r="AD4">
        <f t="shared" ref="AD4:AD67" si="1">SUM(B4:AB4,AI4:AV4)-AC4</f>
        <v>1438.8955243752825</v>
      </c>
      <c r="AE4">
        <f>'IDT-1'!C4</f>
        <v>0</v>
      </c>
      <c r="AF4" s="24"/>
      <c r="AG4">
        <f t="shared" ref="AG4:AG67" si="2">SUM(AD4:AF4)</f>
        <v>1438.8955243752825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6.2547729999999993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55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854.82109250209032</v>
      </c>
      <c r="P5" s="36">
        <v>68.557387891949546</v>
      </c>
      <c r="Q5" s="36">
        <v>22.150000000000002</v>
      </c>
      <c r="R5" s="38">
        <v>0</v>
      </c>
      <c r="S5" s="38">
        <v>0</v>
      </c>
      <c r="T5" s="37">
        <f>SUMPRODUCT(LTA!J5:AN5,LTA!J$101:AN$101,LTA!J$104:AN$104)</f>
        <v>32.67</v>
      </c>
      <c r="U5" s="37">
        <f>SUMPRODUCT(LTA!J5:AN5,LTA!J$102:AN$102,LTA!J$104:AN$104)</f>
        <v>114.86999999999999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187.73000000000002</v>
      </c>
      <c r="AB5" s="75">
        <f>-STOA!O5</f>
        <v>0</v>
      </c>
      <c r="AC5">
        <f t="shared" si="0"/>
        <v>12.321782302295727</v>
      </c>
      <c r="AD5">
        <f t="shared" si="1"/>
        <v>1424.4299958432271</v>
      </c>
      <c r="AE5">
        <f>'IDT-1'!C5</f>
        <v>0</v>
      </c>
      <c r="AF5" s="24"/>
      <c r="AG5">
        <f t="shared" si="2"/>
        <v>1424.4299958432271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6.2547729999999993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55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854.82109250209032</v>
      </c>
      <c r="P6" s="36">
        <v>68.557387891949546</v>
      </c>
      <c r="Q6" s="36">
        <v>22.150000000000002</v>
      </c>
      <c r="R6" s="38">
        <v>0</v>
      </c>
      <c r="S6" s="38">
        <v>0</v>
      </c>
      <c r="T6" s="37">
        <f>SUMPRODUCT(LTA!J6:AN6,LTA!J$101:AN$101,LTA!J$104:AN$104)</f>
        <v>33</v>
      </c>
      <c r="U6" s="37">
        <f>SUMPRODUCT(LTA!J6:AN6,LTA!J$102:AN$102,LTA!J$104:AN$104)</f>
        <v>115.21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187.73000000000002</v>
      </c>
      <c r="AB6" s="75">
        <f>-STOA!O6</f>
        <v>0</v>
      </c>
      <c r="AC6">
        <f t="shared" si="0"/>
        <v>12.496833456793508</v>
      </c>
      <c r="AD6">
        <f t="shared" si="1"/>
        <v>1404.9249446887295</v>
      </c>
      <c r="AE6">
        <f>'IDT-1'!C6</f>
        <v>0</v>
      </c>
      <c r="AF6" s="24"/>
      <c r="AG6">
        <f t="shared" si="2"/>
        <v>1404.9249446887295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6.2547729999999993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55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866.30807550858412</v>
      </c>
      <c r="P7" s="36">
        <v>68.557387891949546</v>
      </c>
      <c r="Q7" s="36">
        <v>22.150000000000002</v>
      </c>
      <c r="R7" s="38">
        <v>0</v>
      </c>
      <c r="S7" s="38">
        <v>0</v>
      </c>
      <c r="T7" s="37">
        <f>SUMPRODUCT(LTA!J7:AN7,LTA!J$101:AN$101,LTA!J$104:AN$104)</f>
        <v>33.33</v>
      </c>
      <c r="U7" s="37">
        <f>SUMPRODUCT(LTA!J7:AN7,LTA!J$102:AN$102,LTA!J$104:AN$104)</f>
        <v>115.21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149.06</v>
      </c>
      <c r="AB7" s="75">
        <f>-STOA!O7</f>
        <v>0</v>
      </c>
      <c r="AC7">
        <f t="shared" si="0"/>
        <v>12.135729590449831</v>
      </c>
      <c r="AD7">
        <f t="shared" si="1"/>
        <v>1394.4330315615668</v>
      </c>
      <c r="AE7">
        <f>'IDT-1'!C7</f>
        <v>0</v>
      </c>
      <c r="AF7" s="24"/>
      <c r="AG7">
        <f t="shared" si="2"/>
        <v>1394.4330315615668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-19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6.2547729999999993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55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866.30807550858412</v>
      </c>
      <c r="P8" s="36">
        <v>68.557387891949546</v>
      </c>
      <c r="Q8" s="36">
        <v>22.150000000000002</v>
      </c>
      <c r="R8" s="38">
        <v>0</v>
      </c>
      <c r="S8" s="38">
        <v>0</v>
      </c>
      <c r="T8" s="37">
        <f>SUMPRODUCT(LTA!J8:AN8,LTA!J$101:AN$101,LTA!J$104:AN$104)</f>
        <v>34</v>
      </c>
      <c r="U8" s="37">
        <f>SUMPRODUCT(LTA!J8:AN8,LTA!J$102:AN$102,LTA!J$104:AN$104)</f>
        <v>115.55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149.06</v>
      </c>
      <c r="AB8" s="75">
        <f>-STOA!O8</f>
        <v>0</v>
      </c>
      <c r="AC8">
        <f t="shared" si="0"/>
        <v>12.381406006746724</v>
      </c>
      <c r="AD8">
        <f t="shared" si="1"/>
        <v>1367.1973551452697</v>
      </c>
      <c r="AE8">
        <f>'IDT-1'!C8</f>
        <v>0</v>
      </c>
      <c r="AF8" s="24"/>
      <c r="AG8">
        <f t="shared" si="2"/>
        <v>1367.1973551452697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-47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6.2547729999999993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55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865.83634574688142</v>
      </c>
      <c r="P9" s="36">
        <v>68.557387891949546</v>
      </c>
      <c r="Q9" s="36">
        <v>22.150000000000002</v>
      </c>
      <c r="R9" s="38">
        <v>0</v>
      </c>
      <c r="S9" s="38">
        <v>0</v>
      </c>
      <c r="T9" s="37">
        <f>SUMPRODUCT(LTA!J9:AN9,LTA!J$101:AN$101,LTA!J$104:AN$104)</f>
        <v>40</v>
      </c>
      <c r="U9" s="37">
        <f>SUMPRODUCT(LTA!J9:AN9,LTA!J$102:AN$102,LTA!J$104:AN$104)</f>
        <v>115.55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</v>
      </c>
      <c r="AA9" s="75">
        <f>STOA!I9</f>
        <v>149.06</v>
      </c>
      <c r="AB9" s="75">
        <f>-STOA!O9</f>
        <v>0</v>
      </c>
      <c r="AC9">
        <f t="shared" si="0"/>
        <v>12.707391681669762</v>
      </c>
      <c r="AD9">
        <f t="shared" si="1"/>
        <v>1339.3996397086441</v>
      </c>
      <c r="AE9">
        <f>'IDT-1'!C9</f>
        <v>0</v>
      </c>
      <c r="AF9" s="24"/>
      <c r="AG9">
        <f t="shared" si="2"/>
        <v>1339.3996397086441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6.2547729999999993</v>
      </c>
      <c r="E10">
        <f>GT_NG!Q10</f>
        <v>8.1006731050629206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55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865.83634574688142</v>
      </c>
      <c r="P10" s="36">
        <v>68.557387891949546</v>
      </c>
      <c r="Q10" s="36">
        <v>22.150000000000002</v>
      </c>
      <c r="R10" s="38">
        <v>0</v>
      </c>
      <c r="S10" s="38">
        <v>0</v>
      </c>
      <c r="T10" s="37">
        <f>SUMPRODUCT(LTA!J10:AN10,LTA!J$101:AN$101,LTA!J$104:AN$104)</f>
        <v>41.67</v>
      </c>
      <c r="U10" s="37">
        <f>SUMPRODUCT(LTA!J10:AN10,LTA!J$102:AN$102,LTA!J$104:AN$104)</f>
        <v>115.86999999999999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</v>
      </c>
      <c r="AA10" s="75">
        <f>STOA!I10</f>
        <v>149.06</v>
      </c>
      <c r="AB10" s="75">
        <f>-STOA!O10</f>
        <v>0</v>
      </c>
      <c r="AC10">
        <f t="shared" si="0"/>
        <v>12.766463470294207</v>
      </c>
      <c r="AD10">
        <f t="shared" si="1"/>
        <v>1336.3305679200198</v>
      </c>
      <c r="AE10">
        <f>'IDT-1'!C10</f>
        <v>-15</v>
      </c>
      <c r="AF10" s="24"/>
      <c r="AG10">
        <f t="shared" si="2"/>
        <v>1321.3305679200198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6.2547729999999993</v>
      </c>
      <c r="E11">
        <f>GT_NG!Q11</f>
        <v>8.1006731050629206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55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866.30807550858412</v>
      </c>
      <c r="P11" s="36">
        <v>68.557387891949546</v>
      </c>
      <c r="Q11" s="36">
        <v>22.150000000000002</v>
      </c>
      <c r="R11" s="38">
        <v>0</v>
      </c>
      <c r="S11" s="38">
        <v>0</v>
      </c>
      <c r="T11" s="37">
        <f>SUMPRODUCT(LTA!J11:AN11,LTA!J$101:AN$101,LTA!J$104:AN$104)</f>
        <v>43.33</v>
      </c>
      <c r="U11" s="37">
        <f>SUMPRODUCT(LTA!J11:AN11,LTA!J$102:AN$102,LTA!J$104:AN$104)</f>
        <v>116.21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76.56</v>
      </c>
      <c r="AB11" s="75">
        <f>-STOA!O11</f>
        <v>0</v>
      </c>
      <c r="AC11">
        <f t="shared" si="0"/>
        <v>11.669956536799164</v>
      </c>
      <c r="AD11">
        <f t="shared" si="1"/>
        <v>1327.3988046152174</v>
      </c>
      <c r="AE11">
        <f>'IDT-1'!C11</f>
        <v>-40</v>
      </c>
      <c r="AF11" s="24"/>
      <c r="AG11">
        <f t="shared" si="2"/>
        <v>1287.3988046152174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6.2547729999999993</v>
      </c>
      <c r="E12">
        <f>GT_NG!Q12</f>
        <v>8.1006731050629206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40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866.30807550858412</v>
      </c>
      <c r="P12" s="36">
        <v>68.557387891949546</v>
      </c>
      <c r="Q12" s="36">
        <v>22.150000000000002</v>
      </c>
      <c r="R12" s="38">
        <v>0</v>
      </c>
      <c r="S12" s="38">
        <v>0</v>
      </c>
      <c r="T12" s="37">
        <f>SUMPRODUCT(LTA!J12:AN12,LTA!J$101:AN$101,LTA!J$104:AN$104)</f>
        <v>45</v>
      </c>
      <c r="U12" s="37">
        <f>SUMPRODUCT(LTA!J12:AN12,LTA!J$102:AN$102,LTA!J$104:AN$104)</f>
        <v>116.55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76.56</v>
      </c>
      <c r="AB12" s="75">
        <f>-STOA!O12</f>
        <v>0</v>
      </c>
      <c r="AC12">
        <f t="shared" si="0"/>
        <v>11.518484748174719</v>
      </c>
      <c r="AD12">
        <f t="shared" si="1"/>
        <v>1319.560276403842</v>
      </c>
      <c r="AE12">
        <f>'IDT-1'!C12</f>
        <v>-60</v>
      </c>
      <c r="AF12" s="24"/>
      <c r="AG12">
        <f t="shared" si="2"/>
        <v>1259.560276403842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6.2547729999999993</v>
      </c>
      <c r="E13">
        <f>GT_NG!Q13</f>
        <v>8.1006731050629206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54.998086357468416</v>
      </c>
      <c r="J13">
        <f>Bawana_RLNG!Q13</f>
        <v>0</v>
      </c>
      <c r="K13">
        <f>Bawana_Spot!Q13</f>
        <v>40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835.99747294587269</v>
      </c>
      <c r="P13" s="36">
        <v>68.557387891949546</v>
      </c>
      <c r="Q13" s="36">
        <v>22.150000000000002</v>
      </c>
      <c r="R13" s="38">
        <v>0</v>
      </c>
      <c r="S13" s="38">
        <v>0</v>
      </c>
      <c r="T13" s="37">
        <f>SUMPRODUCT(LTA!J13:AN13,LTA!J$101:AN$101,LTA!J$104:AN$104)</f>
        <v>46.67</v>
      </c>
      <c r="U13" s="37">
        <f>SUMPRODUCT(LTA!J13:AN13,LTA!J$102:AN$102,LTA!J$104:AN$104)</f>
        <v>119.86999999999999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76.56</v>
      </c>
      <c r="AB13" s="75">
        <f>-STOA!O13</f>
        <v>0</v>
      </c>
      <c r="AC13">
        <f t="shared" si="0"/>
        <v>11.13637050372297</v>
      </c>
      <c r="AD13">
        <f t="shared" si="1"/>
        <v>1314.6220227966307</v>
      </c>
      <c r="AE13">
        <f>'IDT-1'!C13</f>
        <v>-80</v>
      </c>
      <c r="AF13" s="24"/>
      <c r="AG13">
        <f t="shared" si="2"/>
        <v>1234.6220227966307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6.2547729999999993</v>
      </c>
      <c r="E14">
        <f>GT_NG!Q14</f>
        <v>8.1006731050629206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49.998229524450259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835.99747294587269</v>
      </c>
      <c r="P14" s="36">
        <v>68.557387891949546</v>
      </c>
      <c r="Q14" s="36">
        <v>22.150000000000002</v>
      </c>
      <c r="R14" s="38">
        <v>0</v>
      </c>
      <c r="S14" s="38">
        <v>0</v>
      </c>
      <c r="T14" s="37">
        <f>SUMPRODUCT(LTA!J14:AN14,LTA!J$101:AN$101,LTA!J$104:AN$104)</f>
        <v>47.33</v>
      </c>
      <c r="U14" s="37">
        <f>SUMPRODUCT(LTA!J14:AN14,LTA!J$102:AN$102,LTA!J$104:AN$104)</f>
        <v>120.21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76.56</v>
      </c>
      <c r="AB14" s="75">
        <f>-STOA!O14</f>
        <v>0</v>
      </c>
      <c r="AC14">
        <f t="shared" si="0"/>
        <v>10.959971706325618</v>
      </c>
      <c r="AD14">
        <f t="shared" si="1"/>
        <v>1293.7985647610099</v>
      </c>
      <c r="AE14">
        <f>'IDT-1'!C14</f>
        <v>-85</v>
      </c>
      <c r="AF14" s="24"/>
      <c r="AG14">
        <f t="shared" si="2"/>
        <v>1208.7985647610099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6.2547729999999993</v>
      </c>
      <c r="E15">
        <f>GT_NG!Q15</f>
        <v>8.1006731050629206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44.998351225588969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804.22958187370511</v>
      </c>
      <c r="P15" s="36">
        <v>68.557387891949546</v>
      </c>
      <c r="Q15" s="36">
        <v>22.150000000000002</v>
      </c>
      <c r="R15" s="38">
        <v>0</v>
      </c>
      <c r="S15" s="38">
        <v>0</v>
      </c>
      <c r="T15" s="37">
        <f>SUMPRODUCT(LTA!J15:AN15,LTA!J$101:AN$101,LTA!J$104:AN$104)</f>
        <v>36</v>
      </c>
      <c r="U15" s="37">
        <f>SUMPRODUCT(LTA!J15:AN15,LTA!J$102:AN$102,LTA!J$104:AN$104)</f>
        <v>114.55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-20</v>
      </c>
      <c r="AA15" s="75">
        <f>STOA!I15</f>
        <v>76.56</v>
      </c>
      <c r="AB15" s="75">
        <f>-STOA!O15</f>
        <v>0</v>
      </c>
      <c r="AC15">
        <f t="shared" si="0"/>
        <v>10.677829598106756</v>
      </c>
      <c r="AD15">
        <f t="shared" si="1"/>
        <v>1220.3229374982</v>
      </c>
      <c r="AE15">
        <f>'IDT-1'!C15</f>
        <v>-44</v>
      </c>
      <c r="AF15" s="24"/>
      <c r="AG15">
        <f t="shared" si="2"/>
        <v>1176.3229374982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6.2547729999999993</v>
      </c>
      <c r="E16">
        <f>GT_NG!Q16</f>
        <v>8.1006731050629206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44.998351225588969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799.39887464940978</v>
      </c>
      <c r="P16" s="36">
        <v>68.557387891949546</v>
      </c>
      <c r="Q16" s="36">
        <v>22.150000000000002</v>
      </c>
      <c r="R16" s="38">
        <v>0</v>
      </c>
      <c r="S16" s="38">
        <v>0</v>
      </c>
      <c r="T16" s="37">
        <f>SUMPRODUCT(LTA!J16:AN16,LTA!J$101:AN$101,LTA!J$104:AN$104)</f>
        <v>36.33</v>
      </c>
      <c r="U16" s="37">
        <f>SUMPRODUCT(LTA!J16:AN16,LTA!J$102:AN$102,LTA!J$104:AN$104)</f>
        <v>114.86999999999999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-20</v>
      </c>
      <c r="AA16" s="75">
        <f>STOA!I16</f>
        <v>76.56</v>
      </c>
      <c r="AB16" s="75">
        <f>-STOA!O16</f>
        <v>0</v>
      </c>
      <c r="AC16">
        <f t="shared" si="0"/>
        <v>10.642711657422675</v>
      </c>
      <c r="AD16">
        <f t="shared" si="1"/>
        <v>1216.1773482145884</v>
      </c>
      <c r="AE16">
        <f>'IDT-1'!C16</f>
        <v>-59</v>
      </c>
      <c r="AF16" s="24"/>
      <c r="AG16">
        <f t="shared" si="2"/>
        <v>1157.1773482145884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6.2547729999999993</v>
      </c>
      <c r="E17">
        <f>GT_NG!Q17</f>
        <v>8.1006731050629206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44.998351225588969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772.35397489384582</v>
      </c>
      <c r="P17" s="36">
        <v>68.557387891949546</v>
      </c>
      <c r="Q17" s="36">
        <v>22.150000000000002</v>
      </c>
      <c r="R17" s="38">
        <v>0</v>
      </c>
      <c r="S17" s="38">
        <v>0</v>
      </c>
      <c r="T17" s="37">
        <f>SUMPRODUCT(LTA!J17:AN17,LTA!J$101:AN$101,LTA!J$104:AN$104)</f>
        <v>37</v>
      </c>
      <c r="U17" s="37">
        <f>SUMPRODUCT(LTA!J17:AN17,LTA!J$102:AN$102,LTA!J$104:AN$104)</f>
        <v>115.36999999999999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76.56</v>
      </c>
      <c r="AB17" s="75">
        <f>-STOA!O17</f>
        <v>0</v>
      </c>
      <c r="AC17">
        <f t="shared" si="0"/>
        <v>10.255939344978156</v>
      </c>
      <c r="AD17">
        <f t="shared" si="1"/>
        <v>1210.6892207714691</v>
      </c>
      <c r="AE17">
        <f>'IDT-1'!C17</f>
        <v>-69</v>
      </c>
      <c r="AF17" s="24"/>
      <c r="AG17">
        <f t="shared" si="2"/>
        <v>1141.6892207714691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6.2547729999999993</v>
      </c>
      <c r="E18">
        <f>GT_NG!Q18</f>
        <v>8.1006731050629206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44.998351225588969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750.09990623565579</v>
      </c>
      <c r="P18" s="36">
        <v>68.557387891949546</v>
      </c>
      <c r="Q18" s="36">
        <v>11.6</v>
      </c>
      <c r="R18" s="38">
        <v>0</v>
      </c>
      <c r="S18" s="38">
        <v>0</v>
      </c>
      <c r="T18" s="37">
        <f>SUMPRODUCT(LTA!J18:AN18,LTA!J$101:AN$101,LTA!J$104:AN$104)</f>
        <v>38.33</v>
      </c>
      <c r="U18" s="37">
        <f>SUMPRODUCT(LTA!J18:AN18,LTA!J$102:AN$102,LTA!J$104:AN$104)</f>
        <v>113.14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76.56</v>
      </c>
      <c r="AB18" s="75">
        <f>-STOA!O18</f>
        <v>0</v>
      </c>
      <c r="AC18">
        <f t="shared" si="0"/>
        <v>9.9728251682493614</v>
      </c>
      <c r="AD18">
        <f t="shared" si="1"/>
        <v>1177.2682662900081</v>
      </c>
      <c r="AE18">
        <f>'IDT-1'!C18</f>
        <v>-34</v>
      </c>
      <c r="AF18" s="24"/>
      <c r="AG18">
        <f t="shared" si="2"/>
        <v>1143.2682662900081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6.2547729999999993</v>
      </c>
      <c r="E19">
        <f>GT_NG!Q19</f>
        <v>8.1006731050629206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44.998351225588969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801.35568666588927</v>
      </c>
      <c r="P19" s="36">
        <v>68.557387891949546</v>
      </c>
      <c r="Q19" s="36">
        <v>22.150000000000002</v>
      </c>
      <c r="R19" s="38">
        <v>0</v>
      </c>
      <c r="S19" s="38">
        <v>0</v>
      </c>
      <c r="T19" s="37">
        <f>SUMPRODUCT(LTA!J19:AN19,LTA!J$101:AN$101,LTA!J$104:AN$104)</f>
        <v>44.67</v>
      </c>
      <c r="U19" s="37">
        <f>SUMPRODUCT(LTA!J19:AN19,LTA!J$102:AN$102,LTA!J$104:AN$104)</f>
        <v>116.86999999999999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76.56</v>
      </c>
      <c r="AB19" s="75">
        <f>-STOA!O19</f>
        <v>0</v>
      </c>
      <c r="AC19">
        <f t="shared" si="0"/>
        <v>10.57658172386332</v>
      </c>
      <c r="AD19">
        <f t="shared" si="1"/>
        <v>1248.5402901646273</v>
      </c>
      <c r="AE19">
        <f>'IDT-1'!C19</f>
        <v>-114</v>
      </c>
      <c r="AF19" s="24"/>
      <c r="AG19">
        <f t="shared" si="2"/>
        <v>1134.5402901646273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6.2547729999999993</v>
      </c>
      <c r="E20">
        <f>GT_NG!Q20</f>
        <v>8.1006731050629206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44.998351225588969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806.19640338521481</v>
      </c>
      <c r="P20" s="36">
        <v>68.554176505563575</v>
      </c>
      <c r="Q20" s="36">
        <v>22.150000000000002</v>
      </c>
      <c r="R20" s="38">
        <v>0</v>
      </c>
      <c r="S20" s="38">
        <v>0</v>
      </c>
      <c r="T20" s="37">
        <f>SUMPRODUCT(LTA!J20:AN20,LTA!J$101:AN$101,LTA!J$104:AN$104)</f>
        <v>45.33</v>
      </c>
      <c r="U20" s="37">
        <f>SUMPRODUCT(LTA!J20:AN20,LTA!J$102:AN$102,LTA!J$104:AN$104)</f>
        <v>117.21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</v>
      </c>
      <c r="AA20" s="75">
        <f>STOA!I20</f>
        <v>76.56</v>
      </c>
      <c r="AB20" s="75">
        <f>-STOA!O20</f>
        <v>0</v>
      </c>
      <c r="AC20">
        <f t="shared" si="0"/>
        <v>10.879751500406686</v>
      </c>
      <c r="AD20">
        <f t="shared" si="1"/>
        <v>1224.0746257210235</v>
      </c>
      <c r="AE20">
        <f>'IDT-1'!C20</f>
        <v>-109.435</v>
      </c>
      <c r="AF20" s="24"/>
      <c r="AG20">
        <f t="shared" si="2"/>
        <v>1114.6396257210235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6.2547729999999993</v>
      </c>
      <c r="E21">
        <f>GT_NG!Q21</f>
        <v>8.1006731050629206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44.998351225588969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788.83985926674279</v>
      </c>
      <c r="P21" s="36">
        <v>68.554176505563575</v>
      </c>
      <c r="Q21" s="36">
        <v>22.150000000000002</v>
      </c>
      <c r="R21" s="38">
        <v>0</v>
      </c>
      <c r="S21" s="38">
        <v>0</v>
      </c>
      <c r="T21" s="37">
        <f>SUMPRODUCT(LTA!J21:AN21,LTA!J$101:AN$101,LTA!J$104:AN$104)</f>
        <v>46.33</v>
      </c>
      <c r="U21" s="37">
        <f>SUMPRODUCT(LTA!J21:AN21,LTA!J$102:AN$102,LTA!J$104:AN$104)</f>
        <v>116.36999999999999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-50</v>
      </c>
      <c r="AA21" s="75">
        <f>STOA!I21</f>
        <v>76.56</v>
      </c>
      <c r="AB21" s="75">
        <f>-STOA!O21</f>
        <v>0</v>
      </c>
      <c r="AC21">
        <f t="shared" si="0"/>
        <v>10.9047236843093</v>
      </c>
      <c r="AD21">
        <f t="shared" si="1"/>
        <v>1186.8531094186487</v>
      </c>
      <c r="AE21">
        <f>'IDT-1'!C21</f>
        <v>-89.105000000000004</v>
      </c>
      <c r="AF21" s="24"/>
      <c r="AG21">
        <f t="shared" si="2"/>
        <v>1097.7481094186487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6.2547729999999993</v>
      </c>
      <c r="E22">
        <f>GT_NG!Q22</f>
        <v>8.1006731050629206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44.998351225588969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805.69969882989471</v>
      </c>
      <c r="P22" s="36">
        <v>68.554176505563575</v>
      </c>
      <c r="Q22" s="36">
        <v>22.150000000000002</v>
      </c>
      <c r="R22" s="38">
        <v>0</v>
      </c>
      <c r="S22" s="38">
        <v>0</v>
      </c>
      <c r="T22" s="37">
        <f>SUMPRODUCT(LTA!J22:AN22,LTA!J$101:AN$101,LTA!J$104:AN$104)</f>
        <v>47</v>
      </c>
      <c r="U22" s="37">
        <f>SUMPRODUCT(LTA!J22:AN22,LTA!J$102:AN$102,LTA!J$104:AN$104)</f>
        <v>115.71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-100</v>
      </c>
      <c r="AA22" s="75">
        <f>STOA!I22</f>
        <v>76.56</v>
      </c>
      <c r="AB22" s="75">
        <f>-STOA!O22</f>
        <v>0</v>
      </c>
      <c r="AC22">
        <f t="shared" si="0"/>
        <v>11.469988222884231</v>
      </c>
      <c r="AD22">
        <f t="shared" si="1"/>
        <v>1153.1576844432259</v>
      </c>
      <c r="AE22">
        <f>'IDT-1'!C22</f>
        <v>-70.400999999999996</v>
      </c>
      <c r="AF22" s="24"/>
      <c r="AG22">
        <f t="shared" si="2"/>
        <v>1082.7566844432258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6.2547729999999993</v>
      </c>
      <c r="E23">
        <f>GT_NG!Q23</f>
        <v>8.1006731050629206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44.998351225588969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746.68240369063426</v>
      </c>
      <c r="P23" s="36">
        <v>68.554176505563575</v>
      </c>
      <c r="Q23" s="36">
        <v>11.62</v>
      </c>
      <c r="R23" s="38">
        <v>0</v>
      </c>
      <c r="S23" s="38">
        <v>0</v>
      </c>
      <c r="T23" s="37">
        <f>SUMPRODUCT(LTA!J23:AN23,LTA!J$101:AN$101,LTA!J$104:AN$104)</f>
        <v>45.690000000000005</v>
      </c>
      <c r="U23" s="37">
        <f>SUMPRODUCT(LTA!J23:AN23,LTA!J$102:AN$102,LTA!J$104:AN$104)</f>
        <v>114.21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-49</v>
      </c>
      <c r="AA23" s="75">
        <f>STOA!I23</f>
        <v>76.56</v>
      </c>
      <c r="AB23" s="75">
        <f>-STOA!O23</f>
        <v>0</v>
      </c>
      <c r="AC23">
        <f t="shared" si="0"/>
        <v>10.430157899745101</v>
      </c>
      <c r="AD23">
        <f t="shared" si="1"/>
        <v>1132.8402196271045</v>
      </c>
      <c r="AE23">
        <f>'IDT-1'!C23</f>
        <v>-52.149000000000001</v>
      </c>
      <c r="AF23" s="24"/>
      <c r="AG23">
        <f t="shared" si="2"/>
        <v>1080.6912196271046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6.2547729999999993</v>
      </c>
      <c r="E24">
        <f>GT_NG!Q24</f>
        <v>8.1006731050629206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44.998351225588969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746.68218536830398</v>
      </c>
      <c r="P24" s="36">
        <v>68.554176505563575</v>
      </c>
      <c r="Q24" s="36">
        <v>11.62</v>
      </c>
      <c r="R24" s="38">
        <v>0</v>
      </c>
      <c r="S24" s="38">
        <v>0</v>
      </c>
      <c r="T24" s="37">
        <f>SUMPRODUCT(LTA!J24:AN24,LTA!J$101:AN$101,LTA!J$104:AN$104)</f>
        <v>43.74</v>
      </c>
      <c r="U24" s="37">
        <f>SUMPRODUCT(LTA!J24:AN24,LTA!J$102:AN$102,LTA!J$104:AN$104)</f>
        <v>113.05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-84</v>
      </c>
      <c r="AA24" s="75">
        <f>STOA!I24</f>
        <v>76.56</v>
      </c>
      <c r="AB24" s="75">
        <f>-STOA!O24</f>
        <v>0</v>
      </c>
      <c r="AC24">
        <f t="shared" si="0"/>
        <v>10.700522586208645</v>
      </c>
      <c r="AD24">
        <f t="shared" si="1"/>
        <v>1094.4596366183109</v>
      </c>
      <c r="AE24">
        <f>'IDT-1'!C24</f>
        <v>-32.079000000000001</v>
      </c>
      <c r="AF24" s="24"/>
      <c r="AG24">
        <f t="shared" si="2"/>
        <v>1062.380636618311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6.2547729999999993</v>
      </c>
      <c r="E25">
        <f>GT_NG!Q25</f>
        <v>8.1006731050629206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747.62044625211911</v>
      </c>
      <c r="P25" s="36">
        <v>68.554176505563575</v>
      </c>
      <c r="Q25" s="36">
        <v>11.62</v>
      </c>
      <c r="R25" s="38">
        <v>0</v>
      </c>
      <c r="S25" s="38">
        <v>0</v>
      </c>
      <c r="T25" s="37">
        <f>SUMPRODUCT(LTA!J25:AN25,LTA!J$101:AN$101,LTA!J$104:AN$104)</f>
        <v>42.48</v>
      </c>
      <c r="U25" s="37">
        <f>SUMPRODUCT(LTA!J25:AN25,LTA!J$102:AN$102,LTA!J$104:AN$104)</f>
        <v>112.05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-118.7</v>
      </c>
      <c r="AA25" s="75">
        <f>STOA!I25</f>
        <v>76.56</v>
      </c>
      <c r="AB25" s="75">
        <f>-STOA!O25</f>
        <v>0</v>
      </c>
      <c r="AC25">
        <f t="shared" si="0"/>
        <v>10.983383000391393</v>
      </c>
      <c r="AD25">
        <f t="shared" si="1"/>
        <v>1058.1566858623542</v>
      </c>
      <c r="AE25">
        <f>'IDT-1'!C25</f>
        <v>-15.632999999999999</v>
      </c>
      <c r="AF25" s="24"/>
      <c r="AG25">
        <f t="shared" si="2"/>
        <v>1042.5236858623541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6.2547729999999993</v>
      </c>
      <c r="E26">
        <f>GT_NG!Q26</f>
        <v>8.1006731050629206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747.61972346804714</v>
      </c>
      <c r="P26" s="36">
        <v>68.554176505563575</v>
      </c>
      <c r="Q26" s="36">
        <v>11.62</v>
      </c>
      <c r="R26" s="38">
        <v>0</v>
      </c>
      <c r="S26" s="38">
        <v>0</v>
      </c>
      <c r="T26" s="37">
        <f>SUMPRODUCT(LTA!J26:AN26,LTA!J$101:AN$101,LTA!J$104:AN$104)</f>
        <v>41.79</v>
      </c>
      <c r="U26" s="37">
        <f>SUMPRODUCT(LTA!J26:AN26,LTA!J$102:AN$102,LTA!J$104:AN$104)</f>
        <v>117.71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-139</v>
      </c>
      <c r="AA26" s="75">
        <f>STOA!I26</f>
        <v>76.56</v>
      </c>
      <c r="AB26" s="75">
        <f>-STOA!O26</f>
        <v>0</v>
      </c>
      <c r="AC26">
        <f t="shared" si="0"/>
        <v>11.197089430820437</v>
      </c>
      <c r="AD26">
        <f t="shared" si="1"/>
        <v>1042.6122566478532</v>
      </c>
      <c r="AE26">
        <f>'IDT-1'!C26</f>
        <v>0</v>
      </c>
      <c r="AF26" s="24"/>
      <c r="AG26">
        <f t="shared" si="2"/>
        <v>1042.6122566478532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6.2547729999999993</v>
      </c>
      <c r="E27">
        <f>GT_NG!Q27</f>
        <v>8.1006731050629206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808.75093046275731</v>
      </c>
      <c r="P27" s="36">
        <v>68.554176505563575</v>
      </c>
      <c r="Q27" s="36">
        <v>22.150000000000002</v>
      </c>
      <c r="R27" s="38">
        <v>1.29</v>
      </c>
      <c r="S27" s="38">
        <v>0</v>
      </c>
      <c r="T27" s="37">
        <f>SUMPRODUCT(LTA!J27:AN27,LTA!J$101:AN$101,LTA!J$104:AN$104)</f>
        <v>44.5</v>
      </c>
      <c r="U27" s="37">
        <f>SUMPRODUCT(LTA!J27:AN27,LTA!J$102:AN$102,LTA!J$104:AN$104)</f>
        <v>119.86999999999999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-215</v>
      </c>
      <c r="AA27" s="75">
        <f>STOA!I27</f>
        <v>66.89</v>
      </c>
      <c r="AB27" s="75">
        <f>-STOA!O27</f>
        <v>0</v>
      </c>
      <c r="AC27">
        <f t="shared" si="0"/>
        <v>12.413367556667573</v>
      </c>
      <c r="AD27">
        <f t="shared" si="1"/>
        <v>1033.5471855167164</v>
      </c>
      <c r="AE27">
        <f>'IDT-1'!C27</f>
        <v>0</v>
      </c>
      <c r="AF27" s="24"/>
      <c r="AG27">
        <f t="shared" si="2"/>
        <v>1033.5471855167164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6.2547729999999993</v>
      </c>
      <c r="E28">
        <f>GT_NG!Q28</f>
        <v>8.1006731050629206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804.47343161556898</v>
      </c>
      <c r="P28" s="36">
        <v>68.556679099055472</v>
      </c>
      <c r="Q28" s="36">
        <v>22.91</v>
      </c>
      <c r="R28" s="38">
        <v>3.92</v>
      </c>
      <c r="S28" s="38">
        <v>0</v>
      </c>
      <c r="T28" s="37">
        <f>SUMPRODUCT(LTA!J28:AN28,LTA!J$101:AN$101,LTA!J$104:AN$104)</f>
        <v>46.05</v>
      </c>
      <c r="U28" s="37">
        <f>SUMPRODUCT(LTA!J28:AN28,LTA!J$102:AN$102,LTA!J$104:AN$104)</f>
        <v>119.21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-215</v>
      </c>
      <c r="AA28" s="75">
        <f>STOA!I28</f>
        <v>66.89</v>
      </c>
      <c r="AB28" s="75">
        <f>-STOA!O28</f>
        <v>0</v>
      </c>
      <c r="AC28">
        <f t="shared" si="0"/>
        <v>12.413409588136526</v>
      </c>
      <c r="AD28">
        <f t="shared" si="1"/>
        <v>1033.5521472315511</v>
      </c>
      <c r="AE28">
        <f>'IDT-1'!C28</f>
        <v>0</v>
      </c>
      <c r="AF28" s="24"/>
      <c r="AG28">
        <f t="shared" si="2"/>
        <v>1033.5521472315511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6.2547729999999993</v>
      </c>
      <c r="E29">
        <f>GT_NG!Q29</f>
        <v>8.1006731050629206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44.998351225588969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805.24570878702332</v>
      </c>
      <c r="P29" s="36">
        <v>68.556679099055472</v>
      </c>
      <c r="Q29" s="36">
        <v>22.91</v>
      </c>
      <c r="R29" s="38">
        <v>10.51</v>
      </c>
      <c r="S29" s="38">
        <v>0</v>
      </c>
      <c r="T29" s="37">
        <f>SUMPRODUCT(LTA!J29:AN29,LTA!J$101:AN$101,LTA!J$104:AN$104)</f>
        <v>53.05</v>
      </c>
      <c r="U29" s="37">
        <f>SUMPRODUCT(LTA!J29:AN29,LTA!J$102:AN$102,LTA!J$104:AN$104)</f>
        <v>117.71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-215</v>
      </c>
      <c r="AA29" s="75">
        <f>STOA!I29</f>
        <v>66.89</v>
      </c>
      <c r="AB29" s="75">
        <f>-STOA!O29</f>
        <v>0</v>
      </c>
      <c r="AC29">
        <f t="shared" si="0"/>
        <v>12.521438866671689</v>
      </c>
      <c r="AD29">
        <f t="shared" si="1"/>
        <v>1046.3047463500593</v>
      </c>
      <c r="AE29">
        <f>'IDT-1'!C29</f>
        <v>0</v>
      </c>
      <c r="AF29" s="24"/>
      <c r="AG29">
        <f t="shared" si="2"/>
        <v>1046.3047463500593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6.2547729999999993</v>
      </c>
      <c r="E30">
        <f>GT_NG!Q30</f>
        <v>8.1006731050629206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44.998351225588969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757.51678906061852</v>
      </c>
      <c r="P30" s="36">
        <v>68.560000000000016</v>
      </c>
      <c r="Q30" s="36">
        <v>14.657460152460152</v>
      </c>
      <c r="R30" s="38">
        <v>16.32</v>
      </c>
      <c r="S30" s="38">
        <v>0</v>
      </c>
      <c r="T30" s="37">
        <f>SUMPRODUCT(LTA!J30:AN30,LTA!J$101:AN$101,LTA!J$104:AN$104)</f>
        <v>59.19</v>
      </c>
      <c r="U30" s="37">
        <f>SUMPRODUCT(LTA!J30:AN30,LTA!J$102:AN$102,LTA!J$104:AN$104)</f>
        <v>116.55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-154</v>
      </c>
      <c r="AA30" s="75">
        <f>STOA!I30</f>
        <v>66.89</v>
      </c>
      <c r="AB30" s="75">
        <f>-STOA!O30</f>
        <v>0</v>
      </c>
      <c r="AC30">
        <f t="shared" si="0"/>
        <v>11.709829457849146</v>
      </c>
      <c r="AD30">
        <f t="shared" si="1"/>
        <v>1052.9282170858817</v>
      </c>
      <c r="AE30">
        <f>'IDT-1'!C30</f>
        <v>0</v>
      </c>
      <c r="AF30" s="24"/>
      <c r="AG30">
        <f t="shared" si="2"/>
        <v>1052.9282170858817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6.2547729999999993</v>
      </c>
      <c r="E31">
        <f>GT_NG!Q31</f>
        <v>8.1006731050629206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44.998351225588969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745.83203892613915</v>
      </c>
      <c r="P31" s="36">
        <v>68.56</v>
      </c>
      <c r="Q31" s="36">
        <v>14.657460152460152</v>
      </c>
      <c r="R31" s="38">
        <v>20.54</v>
      </c>
      <c r="S31" s="38">
        <v>0</v>
      </c>
      <c r="T31" s="37">
        <f>SUMPRODUCT(LTA!J31:AN31,LTA!J$101:AN$101,LTA!J$104:AN$104)</f>
        <v>62.33</v>
      </c>
      <c r="U31" s="37">
        <f>SUMPRODUCT(LTA!J31:AN31,LTA!J$102:AN$102,LTA!J$104:AN$104)</f>
        <v>115.55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-164</v>
      </c>
      <c r="AA31" s="75">
        <f>STOA!I31</f>
        <v>66.89</v>
      </c>
      <c r="AB31" s="75">
        <f>-STOA!O31</f>
        <v>0</v>
      </c>
      <c r="AC31">
        <f t="shared" si="0"/>
        <v>11.665101556719518</v>
      </c>
      <c r="AD31">
        <f t="shared" si="1"/>
        <v>1047.6481948525318</v>
      </c>
      <c r="AE31">
        <f>'IDT-1'!C31</f>
        <v>0</v>
      </c>
      <c r="AF31" s="24"/>
      <c r="AG31">
        <f t="shared" si="2"/>
        <v>1047.6481948525318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6.2547729999999993</v>
      </c>
      <c r="E32">
        <f>GT_NG!Q32</f>
        <v>8.1006731050629206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44.998351225588969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747.31691067105578</v>
      </c>
      <c r="P32" s="36">
        <v>68.56</v>
      </c>
      <c r="Q32" s="36">
        <v>14.657460152460152</v>
      </c>
      <c r="R32" s="38">
        <v>21.249999999999996</v>
      </c>
      <c r="S32" s="38">
        <v>0</v>
      </c>
      <c r="T32" s="37">
        <f>SUMPRODUCT(LTA!J32:AN32,LTA!J$101:AN$101,LTA!J$104:AN$104)</f>
        <v>75.97</v>
      </c>
      <c r="U32" s="37">
        <f>SUMPRODUCT(LTA!J32:AN32,LTA!J$102:AN$102,LTA!J$104:AN$104)</f>
        <v>114.55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-181.2</v>
      </c>
      <c r="AA32" s="75">
        <f>STOA!I32</f>
        <v>66.89</v>
      </c>
      <c r="AB32" s="75">
        <f>-STOA!O32</f>
        <v>0</v>
      </c>
      <c r="AC32">
        <f t="shared" si="0"/>
        <v>11.935418392244909</v>
      </c>
      <c r="AD32">
        <f t="shared" si="1"/>
        <v>1045.012749761923</v>
      </c>
      <c r="AE32">
        <f>'IDT-1'!C32</f>
        <v>0</v>
      </c>
      <c r="AF32" s="24"/>
      <c r="AG32">
        <f t="shared" si="2"/>
        <v>1045.012749761923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6.2547729999999993</v>
      </c>
      <c r="E33">
        <f>GT_NG!Q33</f>
        <v>8.1006731050629206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746.85075093884836</v>
      </c>
      <c r="P33" s="36">
        <v>34.803103540533307</v>
      </c>
      <c r="Q33" s="36">
        <v>14.657460152460152</v>
      </c>
      <c r="R33" s="38">
        <v>21.25</v>
      </c>
      <c r="S33" s="38">
        <v>0</v>
      </c>
      <c r="T33" s="37">
        <f>SUMPRODUCT(LTA!J33:AN33,LTA!J$101:AN$101,LTA!J$104:AN$104)</f>
        <v>91.43</v>
      </c>
      <c r="U33" s="37">
        <f>SUMPRODUCT(LTA!J33:AN33,LTA!J$102:AN$102,LTA!J$104:AN$104)</f>
        <v>84.86999999999999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-149</v>
      </c>
      <c r="AA33" s="75">
        <f>STOA!I33</f>
        <v>66.89</v>
      </c>
      <c r="AB33" s="75">
        <f>-STOA!O33</f>
        <v>0</v>
      </c>
      <c r="AC33">
        <f t="shared" si="0"/>
        <v>11.336967291198471</v>
      </c>
      <c r="AD33">
        <f t="shared" si="1"/>
        <v>1039.0397934457064</v>
      </c>
      <c r="AE33">
        <f>'IDT-1'!C33</f>
        <v>0</v>
      </c>
      <c r="AF33" s="24"/>
      <c r="AG33">
        <f t="shared" si="2"/>
        <v>1039.0397934457064</v>
      </c>
      <c r="AI33" s="34">
        <f>PXIL!I33</f>
        <v>0</v>
      </c>
      <c r="AJ33" s="34">
        <f>PXIL!O33</f>
        <v>0</v>
      </c>
      <c r="AK33" s="34">
        <f>RTM_IEX!I33</f>
        <v>9.67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6.2547729999999993</v>
      </c>
      <c r="E34">
        <f>GT_NG!Q34</f>
        <v>8.1006731050629206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746.85075093884836</v>
      </c>
      <c r="P34" s="36">
        <v>34.803103540533307</v>
      </c>
      <c r="Q34" s="36">
        <v>14.657460152460152</v>
      </c>
      <c r="R34" s="38">
        <v>24.749999999999996</v>
      </c>
      <c r="S34" s="38">
        <v>0</v>
      </c>
      <c r="T34" s="37">
        <f>SUMPRODUCT(LTA!J34:AN34,LTA!J$101:AN$101,LTA!J$104:AN$104)</f>
        <v>109.44</v>
      </c>
      <c r="U34" s="37">
        <f>SUMPRODUCT(LTA!J34:AN34,LTA!J$102:AN$102,LTA!J$104:AN$104)</f>
        <v>65.83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-169</v>
      </c>
      <c r="AA34" s="75">
        <f>STOA!I34</f>
        <v>66.89</v>
      </c>
      <c r="AB34" s="75">
        <f>-STOA!O34</f>
        <v>0</v>
      </c>
      <c r="AC34">
        <f t="shared" si="0"/>
        <v>11.567710445696253</v>
      </c>
      <c r="AD34">
        <f t="shared" si="1"/>
        <v>1026.1090502912084</v>
      </c>
      <c r="AE34">
        <f>'IDT-1'!C34</f>
        <v>0</v>
      </c>
      <c r="AF34" s="24"/>
      <c r="AG34">
        <f t="shared" si="2"/>
        <v>1026.1090502912084</v>
      </c>
      <c r="AI34" s="34">
        <f>PXIL!I34</f>
        <v>0</v>
      </c>
      <c r="AJ34" s="34">
        <f>PXIL!O34</f>
        <v>0</v>
      </c>
      <c r="AK34" s="34">
        <f>RTM_IEX!I34</f>
        <v>14.5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6.2547729999999993</v>
      </c>
      <c r="E35">
        <f>GT_NG!Q35</f>
        <v>8.1006731050629206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738.00535342357796</v>
      </c>
      <c r="P35" s="36">
        <v>34.803103540533307</v>
      </c>
      <c r="Q35" s="36">
        <v>14.657460152460152</v>
      </c>
      <c r="R35" s="38">
        <v>24.75</v>
      </c>
      <c r="S35" s="38">
        <v>0</v>
      </c>
      <c r="T35" s="37">
        <f>SUMPRODUCT(LTA!J35:AN35,LTA!J$101:AN$101,LTA!J$104:AN$104)</f>
        <v>124.02</v>
      </c>
      <c r="U35" s="37">
        <f>SUMPRODUCT(LTA!J35:AN35,LTA!J$102:AN$102,LTA!J$104:AN$104)</f>
        <v>65.17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-189</v>
      </c>
      <c r="AA35" s="75">
        <f>STOA!I35</f>
        <v>66.89</v>
      </c>
      <c r="AB35" s="75">
        <f>-STOA!O35</f>
        <v>0</v>
      </c>
      <c r="AC35">
        <f t="shared" si="0"/>
        <v>11.734200680589765</v>
      </c>
      <c r="AD35">
        <f t="shared" si="1"/>
        <v>987.51716254104474</v>
      </c>
      <c r="AE35">
        <f>'IDT-1'!C35</f>
        <v>0</v>
      </c>
      <c r="AF35" s="24"/>
      <c r="AG35">
        <f t="shared" si="2"/>
        <v>987.51716254104474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6.2547729999999993</v>
      </c>
      <c r="E36">
        <f>GT_NG!Q36</f>
        <v>8.1006731050629206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733.38859322091855</v>
      </c>
      <c r="P36" s="36">
        <v>34.803103540533307</v>
      </c>
      <c r="Q36" s="36">
        <v>14.657460152460152</v>
      </c>
      <c r="R36" s="38">
        <v>26.3</v>
      </c>
      <c r="S36" s="38">
        <v>0</v>
      </c>
      <c r="T36" s="37">
        <f>SUMPRODUCT(LTA!J36:AN36,LTA!J$101:AN$101,LTA!J$104:AN$104)</f>
        <v>138.43</v>
      </c>
      <c r="U36" s="37">
        <f>SUMPRODUCT(LTA!J36:AN36,LTA!J$102:AN$102,LTA!J$104:AN$104)</f>
        <v>64.510000000000005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-182.9</v>
      </c>
      <c r="AA36" s="75">
        <f>STOA!I36</f>
        <v>66.89</v>
      </c>
      <c r="AB36" s="75">
        <f>-STOA!O36</f>
        <v>0</v>
      </c>
      <c r="AC36">
        <f t="shared" si="0"/>
        <v>11.975573618162938</v>
      </c>
      <c r="AD36">
        <f t="shared" si="1"/>
        <v>980.05902940081216</v>
      </c>
      <c r="AE36">
        <f>'IDT-1'!C36</f>
        <v>0</v>
      </c>
      <c r="AF36" s="24"/>
      <c r="AG36">
        <f t="shared" si="2"/>
        <v>980.05902940081216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-33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6.2547729999999993</v>
      </c>
      <c r="E37">
        <f>GT_NG!Q37</f>
        <v>8.1006731050629206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730.16874819419559</v>
      </c>
      <c r="P37" s="36">
        <v>34.803103540533307</v>
      </c>
      <c r="Q37" s="36">
        <v>14.657460152460152</v>
      </c>
      <c r="R37" s="38">
        <v>26.3</v>
      </c>
      <c r="S37" s="38">
        <v>0</v>
      </c>
      <c r="T37" s="37">
        <f>SUMPRODUCT(LTA!J37:AN37,LTA!J$101:AN$101,LTA!J$104:AN$104)</f>
        <v>150.70999999999998</v>
      </c>
      <c r="U37" s="37">
        <f>SUMPRODUCT(LTA!J37:AN37,LTA!J$102:AN$102,LTA!J$104:AN$104)</f>
        <v>63.67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-198</v>
      </c>
      <c r="AA37" s="75">
        <f>STOA!I37</f>
        <v>66.89</v>
      </c>
      <c r="AB37" s="75">
        <f>-STOA!O37</f>
        <v>0</v>
      </c>
      <c r="AC37">
        <f t="shared" si="0"/>
        <v>12.138652770684736</v>
      </c>
      <c r="AD37">
        <f t="shared" si="1"/>
        <v>977.01610522156727</v>
      </c>
      <c r="AE37">
        <f>'IDT-1'!C37</f>
        <v>0</v>
      </c>
      <c r="AF37" s="24"/>
      <c r="AG37">
        <f t="shared" si="2"/>
        <v>977.01610522156727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-29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6.2547729999999993</v>
      </c>
      <c r="E38">
        <f>GT_NG!Q38</f>
        <v>8.1006731050629206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725.94416463951097</v>
      </c>
      <c r="P38" s="36">
        <v>34.803103540533307</v>
      </c>
      <c r="Q38" s="36">
        <v>14.657460152460152</v>
      </c>
      <c r="R38" s="38">
        <v>26.3</v>
      </c>
      <c r="S38" s="38">
        <v>0</v>
      </c>
      <c r="T38" s="37">
        <f>SUMPRODUCT(LTA!J38:AN38,LTA!J$101:AN$101,LTA!J$104:AN$104)</f>
        <v>166.04000000000002</v>
      </c>
      <c r="U38" s="37">
        <f>SUMPRODUCT(LTA!J38:AN38,LTA!J$102:AN$102,LTA!J$104:AN$104)</f>
        <v>62.83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-202</v>
      </c>
      <c r="AA38" s="75">
        <f>STOA!I38</f>
        <v>66.89</v>
      </c>
      <c r="AB38" s="75">
        <f>-STOA!O38</f>
        <v>0</v>
      </c>
      <c r="AC38">
        <f t="shared" si="0"/>
        <v>12.140170691576493</v>
      </c>
      <c r="AD38">
        <f t="shared" si="1"/>
        <v>997.28000374599105</v>
      </c>
      <c r="AE38">
        <f>'IDT-1'!C38</f>
        <v>0</v>
      </c>
      <c r="AF38" s="24"/>
      <c r="AG38">
        <f t="shared" si="2"/>
        <v>997.28000374599105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6.1871159999999996</v>
      </c>
      <c r="E39">
        <f>GT_NG!Q39</f>
        <v>8.0304360550190221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44.998351225588969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729.80661841497499</v>
      </c>
      <c r="P39" s="36">
        <v>34.803103540533307</v>
      </c>
      <c r="Q39" s="36">
        <v>14.657460152460152</v>
      </c>
      <c r="R39" s="38">
        <v>26.3</v>
      </c>
      <c r="S39" s="38">
        <v>0</v>
      </c>
      <c r="T39" s="37">
        <f>SUMPRODUCT(LTA!J39:AN39,LTA!J$101:AN$101,LTA!J$104:AN$104)</f>
        <v>179.18</v>
      </c>
      <c r="U39" s="37">
        <f>SUMPRODUCT(LTA!J39:AN39,LTA!J$102:AN$102,LTA!J$104:AN$104)</f>
        <v>60.010000000000005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-188</v>
      </c>
      <c r="AA39" s="75">
        <f>STOA!I39</f>
        <v>66.89</v>
      </c>
      <c r="AB39" s="75">
        <f>-STOA!O39</f>
        <v>0</v>
      </c>
      <c r="AC39">
        <f t="shared" si="0"/>
        <v>12.224246512665413</v>
      </c>
      <c r="AD39">
        <f t="shared" si="1"/>
        <v>1015.238838875911</v>
      </c>
      <c r="AE39">
        <f>'IDT-1'!C39</f>
        <v>0</v>
      </c>
      <c r="AF39" s="24"/>
      <c r="AG39">
        <f t="shared" si="2"/>
        <v>1015.238838875911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6.1871159999999996</v>
      </c>
      <c r="E40">
        <f>GT_NG!Q40</f>
        <v>8.0304360550190221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44.998351225588969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729.88427322914595</v>
      </c>
      <c r="P40" s="36">
        <v>34.803103540533307</v>
      </c>
      <c r="Q40" s="36">
        <v>14.657460152460152</v>
      </c>
      <c r="R40" s="38">
        <v>26.3</v>
      </c>
      <c r="S40" s="38">
        <v>0</v>
      </c>
      <c r="T40" s="37">
        <f>SUMPRODUCT(LTA!J40:AN40,LTA!J$101:AN$101,LTA!J$104:AN$104)</f>
        <v>194.14</v>
      </c>
      <c r="U40" s="37">
        <f>SUMPRODUCT(LTA!J40:AN40,LTA!J$102:AN$102,LTA!J$104:AN$104)</f>
        <v>59.510000000000005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-168</v>
      </c>
      <c r="AA40" s="75">
        <f>STOA!I40</f>
        <v>66.89</v>
      </c>
      <c r="AB40" s="75">
        <f>-STOA!O40</f>
        <v>0</v>
      </c>
      <c r="AC40">
        <f t="shared" si="0"/>
        <v>12.270122393580447</v>
      </c>
      <c r="AD40">
        <f t="shared" si="1"/>
        <v>1038.7306178091669</v>
      </c>
      <c r="AE40">
        <f>'IDT-1'!C40</f>
        <v>0</v>
      </c>
      <c r="AF40" s="24"/>
      <c r="AG40">
        <f t="shared" si="2"/>
        <v>1038.7306178091669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-36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6.1871159999999996</v>
      </c>
      <c r="E41">
        <f>GT_NG!Q41</f>
        <v>8.0304360550190221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44.998351225588969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723.63109051070785</v>
      </c>
      <c r="P41" s="36">
        <v>34.803103540533307</v>
      </c>
      <c r="Q41" s="36">
        <v>14.657460152460152</v>
      </c>
      <c r="R41" s="38">
        <v>26.3</v>
      </c>
      <c r="S41" s="38">
        <v>0</v>
      </c>
      <c r="T41" s="37">
        <f>SUMPRODUCT(LTA!J41:AN41,LTA!J$101:AN$101,LTA!J$104:AN$104)</f>
        <v>209.44</v>
      </c>
      <c r="U41" s="37">
        <f>SUMPRODUCT(LTA!J41:AN41,LTA!J$102:AN$102,LTA!J$104:AN$104)</f>
        <v>59.010000000000005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-163</v>
      </c>
      <c r="AA41" s="75">
        <f>STOA!I41</f>
        <v>66.89</v>
      </c>
      <c r="AB41" s="75">
        <f>-STOA!O41</f>
        <v>0</v>
      </c>
      <c r="AC41">
        <f t="shared" si="0"/>
        <v>12.172492504247789</v>
      </c>
      <c r="AD41">
        <f t="shared" si="1"/>
        <v>1067.3750649800616</v>
      </c>
      <c r="AE41">
        <f>'IDT-1'!C41</f>
        <v>0</v>
      </c>
      <c r="AF41" s="24"/>
      <c r="AG41">
        <f t="shared" si="2"/>
        <v>1067.3750649800616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-21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6.1871159999999996</v>
      </c>
      <c r="E42">
        <f>GT_NG!Q42</f>
        <v>8.0304360550190221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44.998351225588969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723.63109051070785</v>
      </c>
      <c r="P42" s="36">
        <v>34.799999999999997</v>
      </c>
      <c r="Q42" s="36">
        <v>14.657460152460152</v>
      </c>
      <c r="R42" s="38">
        <v>26.3</v>
      </c>
      <c r="S42" s="38">
        <v>0</v>
      </c>
      <c r="T42" s="37">
        <f>SUMPRODUCT(LTA!J42:AN42,LTA!J$101:AN$101,LTA!J$104:AN$104)</f>
        <v>222.04000000000002</v>
      </c>
      <c r="U42" s="37">
        <f>SUMPRODUCT(LTA!J42:AN42,LTA!J$102:AN$102,LTA!J$104:AN$104)</f>
        <v>59.010000000000005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-148</v>
      </c>
      <c r="AA42" s="75">
        <f>STOA!I42</f>
        <v>66.89</v>
      </c>
      <c r="AB42" s="75">
        <f>-STOA!O42</f>
        <v>0</v>
      </c>
      <c r="AC42">
        <f t="shared" si="0"/>
        <v>12.176652541808638</v>
      </c>
      <c r="AD42">
        <f t="shared" si="1"/>
        <v>1091.9678014019676</v>
      </c>
      <c r="AE42">
        <f>'IDT-1'!C42</f>
        <v>0</v>
      </c>
      <c r="AF42" s="24"/>
      <c r="AG42">
        <f t="shared" si="2"/>
        <v>1091.9678014019676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-24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6.1871159999999996</v>
      </c>
      <c r="E43">
        <f>GT_NG!Q43</f>
        <v>8.0304360550190221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44.998345953098585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722.24662149555093</v>
      </c>
      <c r="P43" s="36">
        <v>34.799999999999997</v>
      </c>
      <c r="Q43" s="36">
        <v>14.657460152460152</v>
      </c>
      <c r="R43" s="38">
        <v>26.3</v>
      </c>
      <c r="S43" s="38">
        <v>0</v>
      </c>
      <c r="T43" s="37">
        <f>SUMPRODUCT(LTA!J43:AN43,LTA!J$101:AN$101,LTA!J$104:AN$104)</f>
        <v>232.8</v>
      </c>
      <c r="U43" s="37">
        <f>SUMPRODUCT(LTA!J43:AN43,LTA!J$102:AN$102,LTA!J$104:AN$104)</f>
        <v>59.010000000000005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-73</v>
      </c>
      <c r="AA43" s="75">
        <f>STOA!I43</f>
        <v>66.89</v>
      </c>
      <c r="AB43" s="75">
        <f>-STOA!O43</f>
        <v>0</v>
      </c>
      <c r="AC43">
        <f t="shared" si="0"/>
        <v>11.416762343028383</v>
      </c>
      <c r="AD43">
        <f t="shared" si="1"/>
        <v>1201.1032173131002</v>
      </c>
      <c r="AE43">
        <f>'IDT-1'!C43</f>
        <v>-65.710999999999999</v>
      </c>
      <c r="AF43" s="24"/>
      <c r="AG43">
        <f t="shared" si="2"/>
        <v>1135.3922173131002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6.1871159999999996</v>
      </c>
      <c r="E44">
        <f>GT_NG!Q44</f>
        <v>8.0304360550190221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44.998345953098585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722.92575336416314</v>
      </c>
      <c r="P44" s="36">
        <v>68.56</v>
      </c>
      <c r="Q44" s="36">
        <v>14.657460152460152</v>
      </c>
      <c r="R44" s="38">
        <v>26.3</v>
      </c>
      <c r="S44" s="38">
        <v>0</v>
      </c>
      <c r="T44" s="37">
        <f>SUMPRODUCT(LTA!J44:AN44,LTA!J$101:AN$101,LTA!J$104:AN$104)</f>
        <v>241.32</v>
      </c>
      <c r="U44" s="37">
        <f>SUMPRODUCT(LTA!J44:AN44,LTA!J$102:AN$102,LTA!J$104:AN$104)</f>
        <v>59.010000000000005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-54</v>
      </c>
      <c r="AA44" s="75">
        <f>STOA!I44</f>
        <v>66.89</v>
      </c>
      <c r="AB44" s="75">
        <f>-STOA!O44</f>
        <v>0</v>
      </c>
      <c r="AC44">
        <f t="shared" si="0"/>
        <v>11.616667053951833</v>
      </c>
      <c r="AD44">
        <f t="shared" si="1"/>
        <v>1262.8624444707891</v>
      </c>
      <c r="AE44">
        <f>'IDT-1'!C44</f>
        <v>-88.882999999999996</v>
      </c>
      <c r="AF44" s="24"/>
      <c r="AG44">
        <f t="shared" si="2"/>
        <v>1173.9794444707891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6.1871159999999996</v>
      </c>
      <c r="E45">
        <f>GT_NG!Q45</f>
        <v>8.0304360550190221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44.998345953098585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722.91971456914609</v>
      </c>
      <c r="P45" s="36">
        <v>68.56</v>
      </c>
      <c r="Q45" s="36">
        <v>14.657460152460152</v>
      </c>
      <c r="R45" s="38">
        <v>26.3</v>
      </c>
      <c r="S45" s="38">
        <v>0</v>
      </c>
      <c r="T45" s="37">
        <f>SUMPRODUCT(LTA!J45:AN45,LTA!J$101:AN$101,LTA!J$104:AN$104)</f>
        <v>246.31</v>
      </c>
      <c r="U45" s="37">
        <f>SUMPRODUCT(LTA!J45:AN45,LTA!J$102:AN$102,LTA!J$104:AN$104)</f>
        <v>59.010000000000005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-24</v>
      </c>
      <c r="AA45" s="75">
        <f>STOA!I45</f>
        <v>66.89</v>
      </c>
      <c r="AB45" s="75">
        <f>-STOA!O45</f>
        <v>0</v>
      </c>
      <c r="AC45">
        <f t="shared" si="0"/>
        <v>11.404397596327017</v>
      </c>
      <c r="AD45">
        <f t="shared" si="1"/>
        <v>1298.0586751333969</v>
      </c>
      <c r="AE45">
        <f>'IDT-1'!C45</f>
        <v>-115.29900000000001</v>
      </c>
      <c r="AF45" s="24"/>
      <c r="AG45">
        <f t="shared" si="2"/>
        <v>1182.759675133397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6.1871159999999996</v>
      </c>
      <c r="E46">
        <f>GT_NG!Q46</f>
        <v>8.0304360550190221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44.998345953098585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721.42886967675474</v>
      </c>
      <c r="P46" s="36">
        <v>68.56</v>
      </c>
      <c r="Q46" s="36">
        <v>14.657460152460152</v>
      </c>
      <c r="R46" s="38">
        <v>26.3</v>
      </c>
      <c r="S46" s="38">
        <v>0</v>
      </c>
      <c r="T46" s="37">
        <f>SUMPRODUCT(LTA!J46:AN46,LTA!J$101:AN$101,LTA!J$104:AN$104)</f>
        <v>249.13</v>
      </c>
      <c r="U46" s="37">
        <f>SUMPRODUCT(LTA!J46:AN46,LTA!J$102:AN$102,LTA!J$104:AN$104)</f>
        <v>59.010000000000005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66.89</v>
      </c>
      <c r="AB46" s="75">
        <f>-STOA!O46</f>
        <v>0</v>
      </c>
      <c r="AC46">
        <f t="shared" si="0"/>
        <v>11.212254713833593</v>
      </c>
      <c r="AD46">
        <f t="shared" si="1"/>
        <v>1323.579973123499</v>
      </c>
      <c r="AE46">
        <f>'IDT-1'!C46</f>
        <v>-131.58500000000001</v>
      </c>
      <c r="AF46" s="24"/>
      <c r="AG46">
        <f t="shared" si="2"/>
        <v>1191.994973123499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6.1871159999999996</v>
      </c>
      <c r="E47">
        <f>GT_NG!Q47</f>
        <v>8.0304360550190221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44.998345953098585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725.49044583161458</v>
      </c>
      <c r="P47" s="36">
        <v>68.56</v>
      </c>
      <c r="Q47" s="36">
        <v>14.657460152460152</v>
      </c>
      <c r="R47" s="38">
        <v>26.3</v>
      </c>
      <c r="S47" s="38">
        <v>0</v>
      </c>
      <c r="T47" s="37">
        <f>SUMPRODUCT(LTA!J47:AN47,LTA!J$101:AN$101,LTA!J$104:AN$104)</f>
        <v>251.51</v>
      </c>
      <c r="U47" s="37">
        <f>SUMPRODUCT(LTA!J47:AN47,LTA!J$102:AN$102,LTA!J$104:AN$104)</f>
        <v>78.34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66.89</v>
      </c>
      <c r="AB47" s="75">
        <f>-STOA!O47</f>
        <v>0</v>
      </c>
      <c r="AC47">
        <f t="shared" si="0"/>
        <v>11.672335953534416</v>
      </c>
      <c r="AD47">
        <f t="shared" si="1"/>
        <v>1377.8914680386579</v>
      </c>
      <c r="AE47">
        <f>'IDT-1'!C47</f>
        <v>-145.83799999999999</v>
      </c>
      <c r="AF47" s="24"/>
      <c r="AG47">
        <f t="shared" si="2"/>
        <v>1232.0534680386579</v>
      </c>
      <c r="AI47" s="34">
        <f>PXIL!I47</f>
        <v>0</v>
      </c>
      <c r="AJ47" s="34">
        <f>PXIL!O47</f>
        <v>0</v>
      </c>
      <c r="AK47" s="34">
        <f>RTM_IEX!I47</f>
        <v>29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6.1871159999999996</v>
      </c>
      <c r="E48">
        <f>GT_NG!Q48</f>
        <v>8.0304360550190221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44.998345953098585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725.98222639445157</v>
      </c>
      <c r="P48" s="36">
        <v>68.557387891949546</v>
      </c>
      <c r="Q48" s="36">
        <v>14.657460152460152</v>
      </c>
      <c r="R48" s="38">
        <v>26.300000000000004</v>
      </c>
      <c r="S48" s="38">
        <v>0</v>
      </c>
      <c r="T48" s="37">
        <f>SUMPRODUCT(LTA!J48:AN48,LTA!J$101:AN$101,LTA!J$104:AN$104)</f>
        <v>252.16</v>
      </c>
      <c r="U48" s="37">
        <f>SUMPRODUCT(LTA!J48:AN48,LTA!J$102:AN$102,LTA!J$104:AN$104)</f>
        <v>78.34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66.89</v>
      </c>
      <c r="AB48" s="75">
        <f>-STOA!O48</f>
        <v>0</v>
      </c>
      <c r="AC48">
        <f t="shared" si="0"/>
        <v>11.681904968554623</v>
      </c>
      <c r="AD48">
        <f t="shared" si="1"/>
        <v>1379.0210674784244</v>
      </c>
      <c r="AE48">
        <f>'IDT-1'!C48</f>
        <v>-137</v>
      </c>
      <c r="AF48" s="24"/>
      <c r="AG48">
        <f t="shared" si="2"/>
        <v>1242.0210674784244</v>
      </c>
      <c r="AI48" s="34">
        <f>PXIL!I48</f>
        <v>0</v>
      </c>
      <c r="AJ48" s="34">
        <f>PXIL!O48</f>
        <v>0</v>
      </c>
      <c r="AK48" s="34">
        <f>RTM_IEX!I48</f>
        <v>29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6.1871159999999996</v>
      </c>
      <c r="E49">
        <f>GT_NG!Q49</f>
        <v>8.0304360550190221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44.998345953098585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726.4986871636612</v>
      </c>
      <c r="P49" s="36">
        <v>68.557387891949546</v>
      </c>
      <c r="Q49" s="36">
        <v>12</v>
      </c>
      <c r="R49" s="38">
        <v>26.300000000000004</v>
      </c>
      <c r="S49" s="38">
        <v>0</v>
      </c>
      <c r="T49" s="37">
        <f>SUMPRODUCT(LTA!J49:AN49,LTA!J$101:AN$101,LTA!J$104:AN$104)</f>
        <v>252.16</v>
      </c>
      <c r="U49" s="37">
        <f>SUMPRODUCT(LTA!J49:AN49,LTA!J$102:AN$102,LTA!J$104:AN$104)</f>
        <v>83.18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66.89</v>
      </c>
      <c r="AB49" s="75">
        <f>-STOA!O49</f>
        <v>0</v>
      </c>
      <c r="AC49">
        <f t="shared" si="0"/>
        <v>11.664004573735319</v>
      </c>
      <c r="AD49">
        <f t="shared" si="1"/>
        <v>1376.9079684899932</v>
      </c>
      <c r="AE49">
        <f>'IDT-1'!C49</f>
        <v>-127</v>
      </c>
      <c r="AF49" s="24"/>
      <c r="AG49">
        <f t="shared" si="2"/>
        <v>1249.9079684899932</v>
      </c>
      <c r="AI49" s="34">
        <f>PXIL!I49</f>
        <v>0</v>
      </c>
      <c r="AJ49" s="34">
        <f>PXIL!O49</f>
        <v>0</v>
      </c>
      <c r="AK49" s="34">
        <f>RTM_IEX!I49</f>
        <v>24.17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6.1871159999999996</v>
      </c>
      <c r="E50">
        <f>GT_NG!Q50</f>
        <v>8.0304360550190221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44.998345953098585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732.24193547332777</v>
      </c>
      <c r="P50" s="36">
        <v>68.557387891949546</v>
      </c>
      <c r="Q50" s="36">
        <v>12</v>
      </c>
      <c r="R50" s="38">
        <v>26.300000000000004</v>
      </c>
      <c r="S50" s="38">
        <v>0</v>
      </c>
      <c r="T50" s="37">
        <f>SUMPRODUCT(LTA!J50:AN50,LTA!J$101:AN$101,LTA!J$104:AN$104)</f>
        <v>252.16</v>
      </c>
      <c r="U50" s="37">
        <f>SUMPRODUCT(LTA!J50:AN50,LTA!J$102:AN$102,LTA!J$104:AN$104)</f>
        <v>83.18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66.89</v>
      </c>
      <c r="AB50" s="75">
        <f>-STOA!O50</f>
        <v>0</v>
      </c>
      <c r="AC50">
        <f t="shared" si="0"/>
        <v>11.606659859536519</v>
      </c>
      <c r="AD50">
        <f t="shared" si="1"/>
        <v>1370.1385615138586</v>
      </c>
      <c r="AE50">
        <f>'IDT-1'!C50</f>
        <v>-112</v>
      </c>
      <c r="AF50" s="24"/>
      <c r="AG50">
        <f t="shared" si="2"/>
        <v>1258.1385615138586</v>
      </c>
      <c r="AI50" s="34">
        <f>PXIL!I50</f>
        <v>0</v>
      </c>
      <c r="AJ50" s="34">
        <f>PXIL!O50</f>
        <v>0</v>
      </c>
      <c r="AK50" s="34">
        <f>RTM_IEX!I50</f>
        <v>11.6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6.1871159999999996</v>
      </c>
      <c r="E51">
        <f>GT_NG!Q51</f>
        <v>8.0304360550190221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44.998345953098585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731.39908046468122</v>
      </c>
      <c r="P51" s="36">
        <v>68.557387891949546</v>
      </c>
      <c r="Q51" s="36">
        <v>21.166661409872258</v>
      </c>
      <c r="R51" s="38">
        <v>26.300000000000004</v>
      </c>
      <c r="S51" s="38">
        <v>0</v>
      </c>
      <c r="T51" s="37">
        <f>SUMPRODUCT(LTA!J51:AN51,LTA!J$101:AN$101,LTA!J$104:AN$104)</f>
        <v>252.49</v>
      </c>
      <c r="U51" s="37">
        <f>SUMPRODUCT(LTA!J51:AN51,LTA!J$102:AN$102,LTA!J$104:AN$104)</f>
        <v>106.55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66.89</v>
      </c>
      <c r="AB51" s="75">
        <f>-STOA!O51</f>
        <v>0</v>
      </c>
      <c r="AC51">
        <f t="shared" si="0"/>
        <v>11.778219833306812</v>
      </c>
      <c r="AD51">
        <f t="shared" si="1"/>
        <v>1390.3908079413138</v>
      </c>
      <c r="AE51">
        <f>'IDT-1'!C51</f>
        <v>-97</v>
      </c>
      <c r="AF51" s="24"/>
      <c r="AG51">
        <f t="shared" si="2"/>
        <v>1293.3908079413138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6.1871159999999996</v>
      </c>
      <c r="E52">
        <f>GT_NG!Q52</f>
        <v>8.0304360550190221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44.998345953098585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732.88992535707257</v>
      </c>
      <c r="P52" s="36">
        <v>68.557387891949546</v>
      </c>
      <c r="Q52" s="36">
        <v>21.166661409872258</v>
      </c>
      <c r="R52" s="38">
        <v>26.300000000000004</v>
      </c>
      <c r="S52" s="38">
        <v>0</v>
      </c>
      <c r="T52" s="37">
        <f>SUMPRODUCT(LTA!J52:AN52,LTA!J$101:AN$101,LTA!J$104:AN$104)</f>
        <v>252.49</v>
      </c>
      <c r="U52" s="37">
        <f>SUMPRODUCT(LTA!J52:AN52,LTA!J$102:AN$102,LTA!J$104:AN$104)</f>
        <v>106.55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66.89</v>
      </c>
      <c r="AB52" s="75">
        <f>-STOA!O52</f>
        <v>0</v>
      </c>
      <c r="AC52">
        <f t="shared" si="0"/>
        <v>11.790742930402901</v>
      </c>
      <c r="AD52">
        <f t="shared" si="1"/>
        <v>1391.8691297366092</v>
      </c>
      <c r="AE52">
        <f>'IDT-1'!C52</f>
        <v>-92</v>
      </c>
      <c r="AF52" s="24"/>
      <c r="AG52">
        <f t="shared" si="2"/>
        <v>1299.8691297366092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6.1871159999999996</v>
      </c>
      <c r="E53">
        <f>GT_NG!Q53</f>
        <v>8.0304360550190221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44.998345953098585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730.65206307520646</v>
      </c>
      <c r="P53" s="36">
        <v>68.557387891949546</v>
      </c>
      <c r="Q53" s="36">
        <v>22.150000000000002</v>
      </c>
      <c r="R53" s="38">
        <v>26.300000000000004</v>
      </c>
      <c r="S53" s="38">
        <v>0</v>
      </c>
      <c r="T53" s="37">
        <f>SUMPRODUCT(LTA!J53:AN53,LTA!J$101:AN$101,LTA!J$104:AN$104)</f>
        <v>252.82999999999998</v>
      </c>
      <c r="U53" s="37">
        <f>SUMPRODUCT(LTA!J53:AN53,LTA!J$102:AN$102,LTA!J$104:AN$104)</f>
        <v>106.55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66.89</v>
      </c>
      <c r="AB53" s="75">
        <f>-STOA!O53</f>
        <v>0</v>
      </c>
      <c r="AC53">
        <f t="shared" si="0"/>
        <v>11.783060931392297</v>
      </c>
      <c r="AD53">
        <f t="shared" si="1"/>
        <v>1390.9622880438812</v>
      </c>
      <c r="AE53">
        <f>'IDT-1'!C53</f>
        <v>-82</v>
      </c>
      <c r="AF53" s="24"/>
      <c r="AG53">
        <f t="shared" si="2"/>
        <v>1308.9622880438812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6.1871159999999996</v>
      </c>
      <c r="E54">
        <f>GT_NG!Q54</f>
        <v>8.0304360550190221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44.998345953098585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730.65206307520646</v>
      </c>
      <c r="P54" s="36">
        <v>68.557387891949546</v>
      </c>
      <c r="Q54" s="36">
        <v>22.150000000000002</v>
      </c>
      <c r="R54" s="38">
        <v>26.300000000000004</v>
      </c>
      <c r="S54" s="38">
        <v>0</v>
      </c>
      <c r="T54" s="37">
        <f>SUMPRODUCT(LTA!J54:AN54,LTA!J$101:AN$101,LTA!J$104:AN$104)</f>
        <v>252.82999999999998</v>
      </c>
      <c r="U54" s="37">
        <f>SUMPRODUCT(LTA!J54:AN54,LTA!J$102:AN$102,LTA!J$104:AN$104)</f>
        <v>106.55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66.89</v>
      </c>
      <c r="AB54" s="75">
        <f>-STOA!O54</f>
        <v>0</v>
      </c>
      <c r="AC54">
        <f t="shared" si="0"/>
        <v>11.783060931392297</v>
      </c>
      <c r="AD54">
        <f t="shared" si="1"/>
        <v>1390.9622880438812</v>
      </c>
      <c r="AE54">
        <f>'IDT-1'!C54</f>
        <v>-77</v>
      </c>
      <c r="AF54" s="24"/>
      <c r="AG54">
        <f t="shared" si="2"/>
        <v>1313.9622880438812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6.1871159999999996</v>
      </c>
      <c r="E55">
        <f>GT_NG!Q55</f>
        <v>8.0304360550190221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44.998345953098585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731.80954847476755</v>
      </c>
      <c r="P55" s="36">
        <v>68.557387891949546</v>
      </c>
      <c r="Q55" s="36">
        <v>22.150000000000002</v>
      </c>
      <c r="R55" s="38">
        <v>26.300000000000004</v>
      </c>
      <c r="S55" s="38">
        <v>0</v>
      </c>
      <c r="T55" s="37">
        <f>SUMPRODUCT(LTA!J55:AN55,LTA!J$101:AN$101,LTA!J$104:AN$104)</f>
        <v>251.99</v>
      </c>
      <c r="U55" s="37">
        <f>SUMPRODUCT(LTA!J55:AN55,LTA!J$102:AN$102,LTA!J$104:AN$104)</f>
        <v>106.55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66.89</v>
      </c>
      <c r="AB55" s="75">
        <f>-STOA!O55</f>
        <v>0</v>
      </c>
      <c r="AC55">
        <f t="shared" si="0"/>
        <v>11.870439385997503</v>
      </c>
      <c r="AD55">
        <f t="shared" si="1"/>
        <v>1381.1923949888373</v>
      </c>
      <c r="AE55">
        <f>'IDT-1'!C55</f>
        <v>-82</v>
      </c>
      <c r="AF55" s="24"/>
      <c r="AG55">
        <f t="shared" si="2"/>
        <v>1299.1923949888373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6.1871159999999996</v>
      </c>
      <c r="E56">
        <f>GT_NG!Q56</f>
        <v>8.0304360550190221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44.998345953098585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731.80954847476755</v>
      </c>
      <c r="P56" s="36">
        <v>68.557387891949546</v>
      </c>
      <c r="Q56" s="36">
        <v>22.150000000000002</v>
      </c>
      <c r="R56" s="38">
        <v>26.3</v>
      </c>
      <c r="S56" s="38">
        <v>0</v>
      </c>
      <c r="T56" s="37">
        <f>SUMPRODUCT(LTA!J56:AN56,LTA!J$101:AN$101,LTA!J$104:AN$104)</f>
        <v>253.32</v>
      </c>
      <c r="U56" s="37">
        <f>SUMPRODUCT(LTA!J56:AN56,LTA!J$102:AN$102,LTA!J$104:AN$104)</f>
        <v>106.55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66.89</v>
      </c>
      <c r="AB56" s="75">
        <f>-STOA!O56</f>
        <v>0</v>
      </c>
      <c r="AC56">
        <f t="shared" si="0"/>
        <v>11.881611385997502</v>
      </c>
      <c r="AD56">
        <f t="shared" si="1"/>
        <v>1382.5112229888373</v>
      </c>
      <c r="AE56">
        <f>'IDT-1'!C56</f>
        <v>-72</v>
      </c>
      <c r="AF56" s="24"/>
      <c r="AG56">
        <f t="shared" si="2"/>
        <v>1310.5112229888373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6.1871159999999996</v>
      </c>
      <c r="E57">
        <f>GT_NG!Q57</f>
        <v>8.0304360550190221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44.998345953098585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733.10440780109309</v>
      </c>
      <c r="P57" s="36">
        <v>68.557387891949546</v>
      </c>
      <c r="Q57" s="36">
        <v>22.150000000000002</v>
      </c>
      <c r="R57" s="38">
        <v>26.3</v>
      </c>
      <c r="S57" s="38">
        <v>0</v>
      </c>
      <c r="T57" s="37">
        <f>SUMPRODUCT(LTA!J57:AN57,LTA!J$101:AN$101,LTA!J$104:AN$104)</f>
        <v>251.29000000000002</v>
      </c>
      <c r="U57" s="37">
        <f>SUMPRODUCT(LTA!J57:AN57,LTA!J$102:AN$102,LTA!J$104:AN$104)</f>
        <v>106.55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66.89</v>
      </c>
      <c r="AB57" s="75">
        <f>-STOA!O57</f>
        <v>0</v>
      </c>
      <c r="AC57">
        <f t="shared" si="0"/>
        <v>11.917791992963082</v>
      </c>
      <c r="AD57">
        <f t="shared" si="1"/>
        <v>1376.7399017081973</v>
      </c>
      <c r="AE57">
        <f>'IDT-1'!C57</f>
        <v>-57</v>
      </c>
      <c r="AF57" s="24"/>
      <c r="AG57">
        <f t="shared" si="2"/>
        <v>1319.7399017081973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6.1871159999999996</v>
      </c>
      <c r="E58">
        <f>GT_NG!Q58</f>
        <v>8.0304360550190221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44.998345953098585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733.10651523928084</v>
      </c>
      <c r="P58" s="36">
        <v>68.557387891949546</v>
      </c>
      <c r="Q58" s="36">
        <v>22.150000000000002</v>
      </c>
      <c r="R58" s="38">
        <v>26.300000000000004</v>
      </c>
      <c r="S58" s="38">
        <v>0</v>
      </c>
      <c r="T58" s="37">
        <f>SUMPRODUCT(LTA!J58:AN58,LTA!J$101:AN$101,LTA!J$104:AN$104)</f>
        <v>250.51</v>
      </c>
      <c r="U58" s="37">
        <f>SUMPRODUCT(LTA!J58:AN58,LTA!J$102:AN$102,LTA!J$104:AN$104)</f>
        <v>106.55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66.89</v>
      </c>
      <c r="AB58" s="75">
        <f>-STOA!O58</f>
        <v>0</v>
      </c>
      <c r="AC58">
        <f t="shared" si="0"/>
        <v>11.868901906819413</v>
      </c>
      <c r="AD58">
        <f t="shared" si="1"/>
        <v>1381.0108992325286</v>
      </c>
      <c r="AE58">
        <f>'IDT-1'!C58</f>
        <v>-37</v>
      </c>
      <c r="AF58" s="24"/>
      <c r="AG58">
        <f t="shared" si="2"/>
        <v>1344.0108992325286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6.1871159999999996</v>
      </c>
      <c r="E59">
        <f>GT_NG!Q59</f>
        <v>8.0304360550190221</v>
      </c>
      <c r="F59">
        <f>GT_Spot!Q59</f>
        <v>0</v>
      </c>
      <c r="G59">
        <f>PPCL_NG!Q59</f>
        <v>46.601635145092807</v>
      </c>
      <c r="H59">
        <f>PPCL_Spot!Q59</f>
        <v>0</v>
      </c>
      <c r="I59">
        <f>Bawana_NG!Q59</f>
        <v>54.997851646420067</v>
      </c>
      <c r="J59">
        <f>Bawana_RLNG!Q59</f>
        <v>0</v>
      </c>
      <c r="K59">
        <f>Bawana_Spot!Q59</f>
        <v>55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733.10599611688042</v>
      </c>
      <c r="P59" s="36">
        <v>68.557387891949546</v>
      </c>
      <c r="Q59" s="36">
        <v>22.150000000000002</v>
      </c>
      <c r="R59" s="38">
        <v>26.300000000000004</v>
      </c>
      <c r="S59" s="38">
        <v>0</v>
      </c>
      <c r="T59" s="37">
        <f>SUMPRODUCT(LTA!J59:AN59,LTA!J$101:AN$101,LTA!J$104:AN$104)</f>
        <v>246.98000000000002</v>
      </c>
      <c r="U59" s="37">
        <f>SUMPRODUCT(LTA!J59:AN59,LTA!J$102:AN$102,LTA!J$104:AN$104)</f>
        <v>106.55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66.89</v>
      </c>
      <c r="AB59" s="75">
        <f>-STOA!O59</f>
        <v>0</v>
      </c>
      <c r="AC59">
        <f t="shared" si="0"/>
        <v>12.344535968281935</v>
      </c>
      <c r="AD59">
        <f t="shared" si="1"/>
        <v>1401.0058868870801</v>
      </c>
      <c r="AE59">
        <f>'IDT-1'!C59</f>
        <v>-18</v>
      </c>
      <c r="AF59" s="24"/>
      <c r="AG59">
        <f t="shared" si="2"/>
        <v>1383.0058868870801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-28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6.1871159999999996</v>
      </c>
      <c r="E60">
        <f>GT_NG!Q60</f>
        <v>8.0304360550190221</v>
      </c>
      <c r="F60">
        <f>GT_Spot!Q60</f>
        <v>0</v>
      </c>
      <c r="G60">
        <f>PPCL_NG!Q60</f>
        <v>45.798393038840743</v>
      </c>
      <c r="H60">
        <f>PPCL_Spot!Q60</f>
        <v>0</v>
      </c>
      <c r="I60">
        <f>Bawana_NG!Q60</f>
        <v>54.997851646420067</v>
      </c>
      <c r="J60">
        <f>Bawana_RLNG!Q60</f>
        <v>0</v>
      </c>
      <c r="K60">
        <f>Bawana_Spot!Q60</f>
        <v>50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736.97708820909941</v>
      </c>
      <c r="P60" s="36">
        <v>68.557387891949546</v>
      </c>
      <c r="Q60" s="36">
        <v>22.150000000000002</v>
      </c>
      <c r="R60" s="38">
        <v>26.300000000000004</v>
      </c>
      <c r="S60" s="38">
        <v>0</v>
      </c>
      <c r="T60" s="37">
        <f>SUMPRODUCT(LTA!J60:AN60,LTA!J$101:AN$101,LTA!J$104:AN$104)</f>
        <v>245.42000000000002</v>
      </c>
      <c r="U60" s="37">
        <f>SUMPRODUCT(LTA!J60:AN60,LTA!J$102:AN$102,LTA!J$104:AN$104)</f>
        <v>107.05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66.89</v>
      </c>
      <c r="AB60" s="75">
        <f>-STOA!O60</f>
        <v>0</v>
      </c>
      <c r="AC60">
        <f t="shared" si="0"/>
        <v>12.082209491867163</v>
      </c>
      <c r="AD60">
        <f t="shared" si="1"/>
        <v>1426.2760633494618</v>
      </c>
      <c r="AE60">
        <f>'IDT-1'!C60</f>
        <v>-19</v>
      </c>
      <c r="AF60" s="24"/>
      <c r="AG60">
        <f t="shared" si="2"/>
        <v>1407.2760633494618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6.1871159999999996</v>
      </c>
      <c r="E61">
        <f>GT_NG!Q61</f>
        <v>8.0304360550190221</v>
      </c>
      <c r="F61">
        <f>GT_Spot!Q61</f>
        <v>0</v>
      </c>
      <c r="G61">
        <f>PPCL_NG!Q61</f>
        <v>45.798393038840743</v>
      </c>
      <c r="H61">
        <f>PPCL_Spot!Q61</f>
        <v>0</v>
      </c>
      <c r="I61">
        <f>Bawana_NG!Q61</f>
        <v>54.998050060270863</v>
      </c>
      <c r="J61">
        <f>Bawana_RLNG!Q61</f>
        <v>0</v>
      </c>
      <c r="K61">
        <f>Bawana_Spot!Q61</f>
        <v>50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741.71440398267396</v>
      </c>
      <c r="P61" s="36">
        <v>34.279999999999994</v>
      </c>
      <c r="Q61" s="36">
        <v>22.150000000000002</v>
      </c>
      <c r="R61" s="38">
        <v>26.300000000000004</v>
      </c>
      <c r="S61" s="38">
        <v>0</v>
      </c>
      <c r="T61" s="37">
        <f>SUMPRODUCT(LTA!J61:AN61,LTA!J$101:AN$101,LTA!J$104:AN$104)</f>
        <v>233.61</v>
      </c>
      <c r="U61" s="37">
        <f>SUMPRODUCT(LTA!J61:AN61,LTA!J$102:AN$102,LTA!J$104:AN$104)</f>
        <v>107.71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66.89</v>
      </c>
      <c r="AB61" s="75">
        <f>-STOA!O61</f>
        <v>0</v>
      </c>
      <c r="AC61">
        <f t="shared" si="0"/>
        <v>12.04088255274916</v>
      </c>
      <c r="AD61">
        <f t="shared" si="1"/>
        <v>1421.3975165840557</v>
      </c>
      <c r="AE61">
        <f>'IDT-1'!C61</f>
        <v>0</v>
      </c>
      <c r="AF61" s="24"/>
      <c r="AG61">
        <f t="shared" si="2"/>
        <v>1421.3975165840557</v>
      </c>
      <c r="AI61" s="34">
        <f>PXIL!I61</f>
        <v>0</v>
      </c>
      <c r="AJ61" s="34">
        <f>PXIL!O61</f>
        <v>0</v>
      </c>
      <c r="AK61" s="34">
        <f>RTM_IEX!I61</f>
        <v>35.770000000000003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6.1871159999999996</v>
      </c>
      <c r="E62">
        <f>GT_NG!Q62</f>
        <v>8.0304360550190221</v>
      </c>
      <c r="F62">
        <f>GT_Spot!Q62</f>
        <v>0</v>
      </c>
      <c r="G62">
        <f>PPCL_NG!Q62</f>
        <v>45.798393038840743</v>
      </c>
      <c r="H62">
        <f>PPCL_Spot!Q62</f>
        <v>0</v>
      </c>
      <c r="I62">
        <f>Bawana_NG!Q62</f>
        <v>54.998050060270863</v>
      </c>
      <c r="J62">
        <f>Bawana_RLNG!Q62</f>
        <v>0</v>
      </c>
      <c r="K62">
        <f>Bawana_Spot!Q62</f>
        <v>76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772.02451286775954</v>
      </c>
      <c r="P62" s="36">
        <v>34.279999999999994</v>
      </c>
      <c r="Q62" s="36">
        <v>22.150000000000002</v>
      </c>
      <c r="R62" s="38">
        <v>26.300000000000004</v>
      </c>
      <c r="S62" s="38">
        <v>0</v>
      </c>
      <c r="T62" s="37">
        <f>SUMPRODUCT(LTA!J62:AN62,LTA!J$101:AN$101,LTA!J$104:AN$104)</f>
        <v>226.64</v>
      </c>
      <c r="U62" s="37">
        <f>SUMPRODUCT(LTA!J62:AN62,LTA!J$102:AN$102,LTA!J$104:AN$104)</f>
        <v>108.55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66.89</v>
      </c>
      <c r="AB62" s="75">
        <f>-STOA!O62</f>
        <v>0</v>
      </c>
      <c r="AC62">
        <f t="shared" si="0"/>
        <v>12.665423467383878</v>
      </c>
      <c r="AD62">
        <f t="shared" si="1"/>
        <v>1495.1230845545065</v>
      </c>
      <c r="AE62">
        <f>'IDT-1'!C62</f>
        <v>-44</v>
      </c>
      <c r="AF62" s="24"/>
      <c r="AG62">
        <f t="shared" si="2"/>
        <v>1451.1230845545065</v>
      </c>
      <c r="AI62" s="34">
        <f>PXIL!I62</f>
        <v>0</v>
      </c>
      <c r="AJ62" s="34">
        <f>PXIL!O62</f>
        <v>0</v>
      </c>
      <c r="AK62" s="34">
        <f>RTM_IEX!I62</f>
        <v>59.94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6.1871159999999996</v>
      </c>
      <c r="E63">
        <f>GT_NG!Q63</f>
        <v>8.0304360550190221</v>
      </c>
      <c r="F63">
        <f>GT_Spot!Q63</f>
        <v>0</v>
      </c>
      <c r="G63">
        <f>PPCL_NG!Q63</f>
        <v>45.798393038840743</v>
      </c>
      <c r="H63">
        <f>PPCL_Spot!Q63</f>
        <v>0</v>
      </c>
      <c r="I63">
        <f>Bawana_NG!Q63</f>
        <v>54.998050060270863</v>
      </c>
      <c r="J63">
        <f>Bawana_RLNG!Q63</f>
        <v>0</v>
      </c>
      <c r="K63">
        <f>Bawana_Spot!Q63</f>
        <v>137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770.53366797536819</v>
      </c>
      <c r="P63" s="36">
        <v>34.279999999999994</v>
      </c>
      <c r="Q63" s="36">
        <v>22.150000000000002</v>
      </c>
      <c r="R63" s="38">
        <v>26.300000000000004</v>
      </c>
      <c r="S63" s="38">
        <v>0</v>
      </c>
      <c r="T63" s="37">
        <f>SUMPRODUCT(LTA!J63:AN63,LTA!J$101:AN$101,LTA!J$104:AN$104)</f>
        <v>218.36</v>
      </c>
      <c r="U63" s="37">
        <f>SUMPRODUCT(LTA!J63:AN63,LTA!J$102:AN$102,LTA!J$104:AN$104)</f>
        <v>110.05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66.89</v>
      </c>
      <c r="AB63" s="75">
        <f>-STOA!O63</f>
        <v>0</v>
      </c>
      <c r="AC63">
        <f t="shared" si="0"/>
        <v>13.116412370287788</v>
      </c>
      <c r="AD63">
        <f t="shared" si="1"/>
        <v>1548.3612507592111</v>
      </c>
      <c r="AE63">
        <f>'IDT-1'!C63</f>
        <v>-90</v>
      </c>
      <c r="AF63" s="24"/>
      <c r="AG63">
        <f t="shared" si="2"/>
        <v>1458.3612507592111</v>
      </c>
      <c r="AI63" s="34">
        <f>PXIL!I63</f>
        <v>0</v>
      </c>
      <c r="AJ63" s="34">
        <f>PXIL!O63</f>
        <v>0</v>
      </c>
      <c r="AK63" s="34">
        <f>RTM_IEX!I63</f>
        <v>60.9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6.1871159999999996</v>
      </c>
      <c r="E64">
        <f>GT_NG!Q64</f>
        <v>8.0304360550190221</v>
      </c>
      <c r="F64">
        <f>GT_Spot!Q64</f>
        <v>0</v>
      </c>
      <c r="G64">
        <f>PPCL_NG!Q64</f>
        <v>45.798393038840743</v>
      </c>
      <c r="H64">
        <f>PPCL_Spot!Q64</f>
        <v>0</v>
      </c>
      <c r="I64">
        <f>Bawana_NG!Q64</f>
        <v>54.998050060270863</v>
      </c>
      <c r="J64">
        <f>Bawana_RLNG!Q64</f>
        <v>0</v>
      </c>
      <c r="K64">
        <f>Bawana_Spot!Q64</f>
        <v>145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770.5350299844547</v>
      </c>
      <c r="P64" s="36">
        <v>34.279999999999994</v>
      </c>
      <c r="Q64" s="36">
        <v>22.150000000000002</v>
      </c>
      <c r="R64" s="38">
        <v>26.3</v>
      </c>
      <c r="S64" s="38">
        <v>0</v>
      </c>
      <c r="T64" s="37">
        <f>SUMPRODUCT(LTA!J64:AN64,LTA!J$101:AN$101,LTA!J$104:AN$104)</f>
        <v>210.76</v>
      </c>
      <c r="U64" s="37">
        <f>SUMPRODUCT(LTA!J64:AN64,LTA!J$102:AN$102,LTA!J$104:AN$104)</f>
        <v>110.86999999999999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66.89</v>
      </c>
      <c r="AB64" s="75">
        <f>-STOA!O64</f>
        <v>0</v>
      </c>
      <c r="AC64">
        <f t="shared" si="0"/>
        <v>13.110459811164116</v>
      </c>
      <c r="AD64">
        <f t="shared" si="1"/>
        <v>1547.6585653274212</v>
      </c>
      <c r="AE64">
        <f>'IDT-1'!C64</f>
        <v>-80</v>
      </c>
      <c r="AF64" s="24"/>
      <c r="AG64">
        <f t="shared" si="2"/>
        <v>1467.6585653274212</v>
      </c>
      <c r="AI64" s="34">
        <f>PXIL!I64</f>
        <v>0</v>
      </c>
      <c r="AJ64" s="34">
        <f>PXIL!O64</f>
        <v>0</v>
      </c>
      <c r="AK64" s="34">
        <f>RTM_IEX!I64</f>
        <v>58.97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6.1871159999999996</v>
      </c>
      <c r="E65">
        <f>GT_NG!Q65</f>
        <v>8.0304360550190221</v>
      </c>
      <c r="F65">
        <f>GT_Spot!Q65</f>
        <v>0</v>
      </c>
      <c r="G65">
        <f>PPCL_NG!Q65</f>
        <v>45.798393038840743</v>
      </c>
      <c r="H65">
        <f>PPCL_Spot!Q65</f>
        <v>0</v>
      </c>
      <c r="I65">
        <f>Bawana_NG!Q65</f>
        <v>54.998050060270863</v>
      </c>
      <c r="J65">
        <f>Bawana_RLNG!Q65</f>
        <v>0</v>
      </c>
      <c r="K65">
        <f>Bawana_Spot!Q65</f>
        <v>140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775.5716357384398</v>
      </c>
      <c r="P65" s="36">
        <v>34.279999999999994</v>
      </c>
      <c r="Q65" s="36">
        <v>22.150000000000002</v>
      </c>
      <c r="R65" s="38">
        <v>26.3</v>
      </c>
      <c r="S65" s="38">
        <v>0</v>
      </c>
      <c r="T65" s="37">
        <f>SUMPRODUCT(LTA!J65:AN65,LTA!J$101:AN$101,LTA!J$104:AN$104)</f>
        <v>184.04</v>
      </c>
      <c r="U65" s="37">
        <f>SUMPRODUCT(LTA!J65:AN65,LTA!J$102:AN$102,LTA!J$104:AN$104)</f>
        <v>111.21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66.89</v>
      </c>
      <c r="AB65" s="75">
        <f>-STOA!O65</f>
        <v>0</v>
      </c>
      <c r="AC65">
        <f t="shared" si="0"/>
        <v>12.921683299497591</v>
      </c>
      <c r="AD65">
        <f t="shared" si="1"/>
        <v>1525.3739475930729</v>
      </c>
      <c r="AE65">
        <f>'IDT-1'!C65</f>
        <v>-70</v>
      </c>
      <c r="AF65" s="24"/>
      <c r="AG65">
        <f t="shared" si="2"/>
        <v>1455.3739475930729</v>
      </c>
      <c r="AI65" s="34">
        <f>PXIL!I65</f>
        <v>0</v>
      </c>
      <c r="AJ65" s="34">
        <f>PXIL!O65</f>
        <v>0</v>
      </c>
      <c r="AK65" s="34">
        <f>RTM_IEX!I65</f>
        <v>62.84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6.1871159999999996</v>
      </c>
      <c r="E66">
        <f>GT_NG!Q66</f>
        <v>8.0304360550190221</v>
      </c>
      <c r="F66">
        <f>GT_Spot!Q66</f>
        <v>0</v>
      </c>
      <c r="G66">
        <f>PPCL_NG!Q66</f>
        <v>45.798393038840743</v>
      </c>
      <c r="H66">
        <f>PPCL_Spot!Q66</f>
        <v>0</v>
      </c>
      <c r="I66">
        <f>Bawana_NG!Q66</f>
        <v>54.998050060270863</v>
      </c>
      <c r="J66">
        <f>Bawana_RLNG!Q66</f>
        <v>0</v>
      </c>
      <c r="K66">
        <f>Bawana_Spot!Q66</f>
        <v>151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775.56840169477061</v>
      </c>
      <c r="P66" s="36">
        <v>34.279999999999994</v>
      </c>
      <c r="Q66" s="36">
        <v>22.150000000000002</v>
      </c>
      <c r="R66" s="38">
        <v>26.3</v>
      </c>
      <c r="S66" s="38">
        <v>0</v>
      </c>
      <c r="T66" s="37">
        <f>SUMPRODUCT(LTA!J66:AN66,LTA!J$101:AN$101,LTA!J$104:AN$104)</f>
        <v>173.57</v>
      </c>
      <c r="U66" s="37">
        <f>SUMPRODUCT(LTA!J66:AN66,LTA!J$102:AN$102,LTA!J$104:AN$104)</f>
        <v>111.71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66.89</v>
      </c>
      <c r="AB66" s="75">
        <f>-STOA!O66</f>
        <v>0</v>
      </c>
      <c r="AC66">
        <f t="shared" si="0"/>
        <v>12.95466813353077</v>
      </c>
      <c r="AD66">
        <f t="shared" si="1"/>
        <v>1529.2677287153706</v>
      </c>
      <c r="AE66">
        <f>'IDT-1'!C66</f>
        <v>-75</v>
      </c>
      <c r="AF66" s="24"/>
      <c r="AG66">
        <f t="shared" si="2"/>
        <v>1454.2677287153706</v>
      </c>
      <c r="AI66" s="34">
        <f>PXIL!I66</f>
        <v>0</v>
      </c>
      <c r="AJ66" s="34">
        <f>PXIL!O66</f>
        <v>0</v>
      </c>
      <c r="AK66" s="34">
        <f>RTM_IEX!I66</f>
        <v>65.739999999999995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6.1871159999999996</v>
      </c>
      <c r="E67">
        <f>GT_NG!Q67</f>
        <v>8.0304360550190221</v>
      </c>
      <c r="F67">
        <f>GT_Spot!Q67</f>
        <v>0</v>
      </c>
      <c r="G67">
        <f>PPCL_NG!Q67</f>
        <v>45.798393038840743</v>
      </c>
      <c r="H67">
        <f>PPCL_Spot!Q67</f>
        <v>0</v>
      </c>
      <c r="I67">
        <f>Bawana_NG!Q67</f>
        <v>54.998050060270863</v>
      </c>
      <c r="J67">
        <f>Bawana_RLNG!Q67</f>
        <v>0</v>
      </c>
      <c r="K67">
        <f>Bawana_Spot!Q67</f>
        <v>135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754.57087915851514</v>
      </c>
      <c r="P67" s="36">
        <v>34.279999999999994</v>
      </c>
      <c r="Q67" s="36">
        <v>22.150000000000002</v>
      </c>
      <c r="R67" s="38">
        <v>26.3</v>
      </c>
      <c r="S67" s="38">
        <v>0</v>
      </c>
      <c r="T67" s="37">
        <f>SUMPRODUCT(LTA!J67:AN67,LTA!J$101:AN$101,LTA!J$104:AN$104)</f>
        <v>175.41000000000003</v>
      </c>
      <c r="U67" s="37">
        <f>SUMPRODUCT(LTA!J67:AN67,LTA!J$102:AN$102,LTA!J$104:AN$104)</f>
        <v>113.05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66.89</v>
      </c>
      <c r="AB67" s="75">
        <f>-STOA!O67</f>
        <v>0</v>
      </c>
      <c r="AC67">
        <f t="shared" si="0"/>
        <v>12.524440944226225</v>
      </c>
      <c r="AD67">
        <f t="shared" si="1"/>
        <v>1478.4804333684197</v>
      </c>
      <c r="AE67">
        <f>'IDT-1'!C67</f>
        <v>-70</v>
      </c>
      <c r="AF67" s="24"/>
      <c r="AG67">
        <f t="shared" si="2"/>
        <v>1408.4804333684197</v>
      </c>
      <c r="AI67" s="34">
        <f>PXIL!I67</f>
        <v>0</v>
      </c>
      <c r="AJ67" s="34">
        <f>PXIL!O67</f>
        <v>0</v>
      </c>
      <c r="AK67" s="34">
        <f>RTM_IEX!I67</f>
        <v>48.34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6.1871159999999996</v>
      </c>
      <c r="E68">
        <f>GT_NG!Q68</f>
        <v>8.0304360550190221</v>
      </c>
      <c r="F68">
        <f>GT_Spot!Q68</f>
        <v>0</v>
      </c>
      <c r="G68">
        <f>PPCL_NG!Q68</f>
        <v>45.798393038840743</v>
      </c>
      <c r="H68">
        <f>PPCL_Spot!Q68</f>
        <v>0</v>
      </c>
      <c r="I68">
        <f>Bawana_NG!Q68</f>
        <v>54.998050060270863</v>
      </c>
      <c r="J68">
        <f>Bawana_RLNG!Q68</f>
        <v>0</v>
      </c>
      <c r="K68">
        <f>Bawana_Spot!Q68</f>
        <v>142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748.8273875473368</v>
      </c>
      <c r="P68" s="36">
        <v>34.279999999999994</v>
      </c>
      <c r="Q68" s="36">
        <v>22.150000000000002</v>
      </c>
      <c r="R68" s="38">
        <v>26.3</v>
      </c>
      <c r="S68" s="38">
        <v>0</v>
      </c>
      <c r="T68" s="37">
        <f>SUMPRODUCT(LTA!J68:AN68,LTA!J$101:AN$101,LTA!J$104:AN$104)</f>
        <v>161.74</v>
      </c>
      <c r="U68" s="37">
        <f>SUMPRODUCT(LTA!J68:AN68,LTA!J$102:AN$102,LTA!J$104:AN$104)</f>
        <v>113.71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12.420587614692327</v>
      </c>
      <c r="AD68">
        <f t="shared" ref="AD68:AD98" si="4">SUM(B68:AB68,AI68:AV68)-AC68</f>
        <v>1466.2207950867753</v>
      </c>
      <c r="AE68">
        <f>'IDT-1'!C68</f>
        <v>-70</v>
      </c>
      <c r="AF68" s="24"/>
      <c r="AG68">
        <f t="shared" ref="AG68:AG98" si="5">SUM(AD68:AF68)</f>
        <v>1396.2207950867753</v>
      </c>
      <c r="AI68" s="34">
        <f>PXIL!I68</f>
        <v>0</v>
      </c>
      <c r="AJ68" s="34">
        <f>PXIL!O68</f>
        <v>0</v>
      </c>
      <c r="AK68" s="34">
        <f>RTM_IEX!I68</f>
        <v>47.73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6.1871159999999996</v>
      </c>
      <c r="E69">
        <f>GT_NG!Q69</f>
        <v>8.0304360550190221</v>
      </c>
      <c r="F69">
        <f>GT_Spot!Q69</f>
        <v>0</v>
      </c>
      <c r="G69">
        <f>PPCL_NG!Q69</f>
        <v>45.798393038840743</v>
      </c>
      <c r="H69">
        <f>PPCL_Spot!Q69</f>
        <v>0</v>
      </c>
      <c r="I69">
        <f>Bawana_NG!Q69</f>
        <v>54.998050060270863</v>
      </c>
      <c r="J69">
        <f>Bawana_RLNG!Q69</f>
        <v>0</v>
      </c>
      <c r="K69">
        <f>Bawana_Spot!Q69</f>
        <v>144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748.8273875473368</v>
      </c>
      <c r="P69" s="36">
        <v>34.279999999999994</v>
      </c>
      <c r="Q69" s="36">
        <v>22.150000000000002</v>
      </c>
      <c r="R69" s="38">
        <v>24.530000000000005</v>
      </c>
      <c r="S69" s="38">
        <v>0</v>
      </c>
      <c r="T69" s="37">
        <f>SUMPRODUCT(LTA!J69:AN69,LTA!J$101:AN$101,LTA!J$104:AN$104)</f>
        <v>147.03</v>
      </c>
      <c r="U69" s="37">
        <f>SUMPRODUCT(LTA!J69:AN69,LTA!J$102:AN$102,LTA!J$104:AN$104)</f>
        <v>114.55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66.89</v>
      </c>
      <c r="AB69" s="75">
        <f>-STOA!O69</f>
        <v>0</v>
      </c>
      <c r="AC69">
        <f t="shared" si="3"/>
        <v>12.497867614692327</v>
      </c>
      <c r="AD69">
        <f t="shared" si="4"/>
        <v>1475.3435150867751</v>
      </c>
      <c r="AE69">
        <f>'IDT-1'!C69</f>
        <v>-65</v>
      </c>
      <c r="AF69" s="24"/>
      <c r="AG69">
        <f t="shared" si="5"/>
        <v>1410.3435150867751</v>
      </c>
      <c r="AI69" s="34">
        <f>PXIL!I69</f>
        <v>0</v>
      </c>
      <c r="AJ69" s="34">
        <f>PXIL!O69</f>
        <v>0</v>
      </c>
      <c r="AK69" s="34">
        <f>RTM_IEX!I69</f>
        <v>70.569999999999993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6.1871159999999996</v>
      </c>
      <c r="E70">
        <f>GT_NG!Q70</f>
        <v>8.0304360550190221</v>
      </c>
      <c r="F70">
        <f>GT_Spot!Q70</f>
        <v>0</v>
      </c>
      <c r="G70">
        <f>PPCL_NG!Q70</f>
        <v>45.798393038840743</v>
      </c>
      <c r="H70">
        <f>PPCL_Spot!Q70</f>
        <v>0</v>
      </c>
      <c r="I70">
        <f>Bawana_NG!Q70</f>
        <v>54.998050060270863</v>
      </c>
      <c r="J70">
        <f>Bawana_RLNG!Q70</f>
        <v>0</v>
      </c>
      <c r="K70">
        <f>Bawana_Spot!Q70</f>
        <v>139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748.8273875473368</v>
      </c>
      <c r="P70" s="36">
        <v>34.279999999999994</v>
      </c>
      <c r="Q70" s="36">
        <v>22.150000000000002</v>
      </c>
      <c r="R70" s="38">
        <v>20.5872168153555</v>
      </c>
      <c r="S70" s="38">
        <v>0</v>
      </c>
      <c r="T70" s="37">
        <f>SUMPRODUCT(LTA!J70:AN70,LTA!J$101:AN$101,LTA!J$104:AN$104)</f>
        <v>137.03</v>
      </c>
      <c r="U70" s="37">
        <f>SUMPRODUCT(LTA!J70:AN70,LTA!J$102:AN$102,LTA!J$104:AN$104)</f>
        <v>115.71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66.89</v>
      </c>
      <c r="AB70" s="75">
        <f>-STOA!O70</f>
        <v>0</v>
      </c>
      <c r="AC70">
        <f t="shared" si="3"/>
        <v>12.315984235941315</v>
      </c>
      <c r="AD70">
        <f t="shared" si="4"/>
        <v>1453.8726152808817</v>
      </c>
      <c r="AE70">
        <f>'IDT-1'!C70</f>
        <v>-60</v>
      </c>
      <c r="AF70" s="24"/>
      <c r="AG70">
        <f t="shared" si="5"/>
        <v>1393.8726152808817</v>
      </c>
      <c r="AI70" s="34">
        <f>PXIL!I70</f>
        <v>0</v>
      </c>
      <c r="AJ70" s="34">
        <f>PXIL!O70</f>
        <v>0</v>
      </c>
      <c r="AK70" s="34">
        <f>RTM_IEX!I70</f>
        <v>66.7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6.1871159999999996</v>
      </c>
      <c r="E71">
        <f>GT_NG!Q71</f>
        <v>8.0304360550190221</v>
      </c>
      <c r="F71">
        <f>GT_Spot!Q71</f>
        <v>0</v>
      </c>
      <c r="G71">
        <f>PPCL_NG!Q71</f>
        <v>45.798393038840743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145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748.8273875473368</v>
      </c>
      <c r="P71" s="36">
        <v>44.468134491148589</v>
      </c>
      <c r="Q71" s="36">
        <v>22.150000000000002</v>
      </c>
      <c r="R71" s="38">
        <v>15.89</v>
      </c>
      <c r="S71" s="38">
        <v>0</v>
      </c>
      <c r="T71" s="37">
        <f>SUMPRODUCT(LTA!J71:AN71,LTA!J$101:AN$101,LTA!J$104:AN$104)</f>
        <v>123.32</v>
      </c>
      <c r="U71" s="37">
        <f>SUMPRODUCT(LTA!J71:AN71,LTA!J$102:AN$102,LTA!J$104:AN$104)</f>
        <v>119.05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66.89</v>
      </c>
      <c r="AB71" s="75">
        <f>-STOA!O71</f>
        <v>0</v>
      </c>
      <c r="AC71">
        <f t="shared" si="3"/>
        <v>12.24425427774163</v>
      </c>
      <c r="AD71">
        <f t="shared" si="4"/>
        <v>1445.4050645010238</v>
      </c>
      <c r="AE71">
        <f>'IDT-1'!C71</f>
        <v>-50</v>
      </c>
      <c r="AF71" s="24"/>
      <c r="AG71">
        <f t="shared" si="5"/>
        <v>1395.4050645010238</v>
      </c>
      <c r="AI71" s="34">
        <f>PXIL!I71</f>
        <v>0</v>
      </c>
      <c r="AJ71" s="34">
        <f>PXIL!O71</f>
        <v>0</v>
      </c>
      <c r="AK71" s="34">
        <f>RTM_IEX!I71</f>
        <v>57.04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6.1871159999999996</v>
      </c>
      <c r="E72">
        <f>GT_NG!Q72</f>
        <v>8.0304360550190221</v>
      </c>
      <c r="F72">
        <f>GT_Spot!Q72</f>
        <v>0</v>
      </c>
      <c r="G72">
        <f>PPCL_NG!Q72</f>
        <v>45.798393038840743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131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747.44364684528671</v>
      </c>
      <c r="P72" s="36">
        <v>44.468134491148589</v>
      </c>
      <c r="Q72" s="36">
        <v>22.150000000000002</v>
      </c>
      <c r="R72" s="38">
        <v>11.46</v>
      </c>
      <c r="S72" s="38">
        <v>0</v>
      </c>
      <c r="T72" s="37">
        <f>SUMPRODUCT(LTA!J72:AN72,LTA!J$101:AN$101,LTA!J$104:AN$104)</f>
        <v>108.6</v>
      </c>
      <c r="U72" s="37">
        <f>SUMPRODUCT(LTA!J72:AN72,LTA!J$102:AN$102,LTA!J$104:AN$104)</f>
        <v>119.36999999999999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66.89</v>
      </c>
      <c r="AB72" s="75">
        <f>-STOA!O72</f>
        <v>0</v>
      </c>
      <c r="AC72">
        <f t="shared" si="3"/>
        <v>11.981218855844409</v>
      </c>
      <c r="AD72">
        <f t="shared" si="4"/>
        <v>1414.3543592208709</v>
      </c>
      <c r="AE72">
        <f>'IDT-1'!C72</f>
        <v>-35</v>
      </c>
      <c r="AF72" s="24"/>
      <c r="AG72">
        <f t="shared" si="5"/>
        <v>1379.3543592208709</v>
      </c>
      <c r="AI72" s="34">
        <f>PXIL!I72</f>
        <v>0</v>
      </c>
      <c r="AJ72" s="34">
        <f>PXIL!O72</f>
        <v>0</v>
      </c>
      <c r="AK72" s="34">
        <f>RTM_IEX!I72</f>
        <v>59.94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6.1871159999999996</v>
      </c>
      <c r="E73">
        <f>GT_NG!Q73</f>
        <v>8.0304360550190221</v>
      </c>
      <c r="F73">
        <f>GT_Spot!Q73</f>
        <v>0</v>
      </c>
      <c r="G73">
        <f>PPCL_NG!Q73</f>
        <v>45.798393038840743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127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756.48680802824515</v>
      </c>
      <c r="P73" s="36">
        <v>68.557387891949546</v>
      </c>
      <c r="Q73" s="36">
        <v>22.150000000000002</v>
      </c>
      <c r="R73" s="38">
        <v>7.13</v>
      </c>
      <c r="S73" s="38">
        <v>0</v>
      </c>
      <c r="T73" s="37">
        <f>SUMPRODUCT(LTA!J73:AN73,LTA!J$101:AN$101,LTA!J$104:AN$104)</f>
        <v>97.47</v>
      </c>
      <c r="U73" s="37">
        <f>SUMPRODUCT(LTA!J73:AN73,LTA!J$102:AN$102,LTA!J$104:AN$104)</f>
        <v>124.05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66.89</v>
      </c>
      <c r="AB73" s="75">
        <f>-STOA!O73</f>
        <v>0</v>
      </c>
      <c r="AC73">
        <f t="shared" si="3"/>
        <v>12.037939138347985</v>
      </c>
      <c r="AD73">
        <f t="shared" si="4"/>
        <v>1421.0500535221265</v>
      </c>
      <c r="AE73">
        <f>'IDT-1'!C73</f>
        <v>-25</v>
      </c>
      <c r="AF73" s="24"/>
      <c r="AG73">
        <f t="shared" si="5"/>
        <v>1396.0500535221265</v>
      </c>
      <c r="AI73" s="34">
        <f>PXIL!I73</f>
        <v>0</v>
      </c>
      <c r="AJ73" s="34">
        <f>PXIL!O73</f>
        <v>0</v>
      </c>
      <c r="AK73" s="34">
        <f>RTM_IEX!I73</f>
        <v>48.34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6.1871159999999996</v>
      </c>
      <c r="E74">
        <f>GT_NG!Q74</f>
        <v>8.0304360550190221</v>
      </c>
      <c r="F74">
        <f>GT_Spot!Q74</f>
        <v>0</v>
      </c>
      <c r="G74">
        <f>PPCL_NG!Q74</f>
        <v>45.798393038840743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137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756.48680802824515</v>
      </c>
      <c r="P74" s="36">
        <v>68.557387891949546</v>
      </c>
      <c r="Q74" s="36">
        <v>22.150000000000002</v>
      </c>
      <c r="R74" s="38">
        <v>3.62</v>
      </c>
      <c r="S74" s="38">
        <v>0</v>
      </c>
      <c r="T74" s="37">
        <f>SUMPRODUCT(LTA!J74:AN74,LTA!J$101:AN$101,LTA!J$104:AN$104)</f>
        <v>87.84</v>
      </c>
      <c r="U74" s="37">
        <f>SUMPRODUCT(LTA!J74:AN74,LTA!J$102:AN$102,LTA!J$104:AN$104)</f>
        <v>123.21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66.89</v>
      </c>
      <c r="AB74" s="75">
        <f>-STOA!O74</f>
        <v>0</v>
      </c>
      <c r="AC74">
        <f t="shared" si="3"/>
        <v>11.882623138347984</v>
      </c>
      <c r="AD74">
        <f t="shared" si="4"/>
        <v>1402.7153695221264</v>
      </c>
      <c r="AE74">
        <f>'IDT-1'!C74</f>
        <v>-25</v>
      </c>
      <c r="AF74" s="24"/>
      <c r="AG74">
        <f t="shared" si="5"/>
        <v>1377.7153695221264</v>
      </c>
      <c r="AI74" s="34">
        <f>PXIL!I74</f>
        <v>0</v>
      </c>
      <c r="AJ74" s="34">
        <f>PXIL!O74</f>
        <v>0</v>
      </c>
      <c r="AK74" s="34">
        <f>RTM_IEX!I74</f>
        <v>33.83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6.2547729999999993</v>
      </c>
      <c r="E75">
        <f>GT_NG!Q75</f>
        <v>8.1006731050629206</v>
      </c>
      <c r="F75">
        <f>GT_Spot!Q75</f>
        <v>0</v>
      </c>
      <c r="G75">
        <f>PPCL_NG!Q75</f>
        <v>45.798393038840743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111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759.01955420676677</v>
      </c>
      <c r="P75" s="36">
        <v>68.557387891949546</v>
      </c>
      <c r="Q75" s="36">
        <v>22.150000000000002</v>
      </c>
      <c r="R75" s="38">
        <v>0</v>
      </c>
      <c r="S75" s="38">
        <v>0</v>
      </c>
      <c r="T75" s="37">
        <f>SUMPRODUCT(LTA!J75:AN75,LTA!J$101:AN$101,LTA!J$104:AN$104)</f>
        <v>78.650000000000006</v>
      </c>
      <c r="U75" s="37">
        <f>SUMPRODUCT(LTA!J75:AN75,LTA!J$102:AN$102,LTA!J$104:AN$104)</f>
        <v>123.05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66.89</v>
      </c>
      <c r="AB75" s="75">
        <f>-STOA!O75</f>
        <v>0</v>
      </c>
      <c r="AC75">
        <f t="shared" si="3"/>
        <v>11.455908516267936</v>
      </c>
      <c r="AD75">
        <f t="shared" si="4"/>
        <v>1352.3427243727722</v>
      </c>
      <c r="AE75">
        <f>'IDT-1'!C75</f>
        <v>-15</v>
      </c>
      <c r="AF75" s="24"/>
      <c r="AG75">
        <f t="shared" si="5"/>
        <v>1337.3427243727722</v>
      </c>
      <c r="AI75" s="34">
        <f>PXIL!I75</f>
        <v>0</v>
      </c>
      <c r="AJ75" s="34">
        <f>PXIL!O75</f>
        <v>0</v>
      </c>
      <c r="AK75" s="34">
        <f>RTM_IEX!I75</f>
        <v>19.329999999999998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6.2547729999999993</v>
      </c>
      <c r="E76">
        <f>GT_NG!Q76</f>
        <v>8.1006731050629206</v>
      </c>
      <c r="F76">
        <f>GT_Spot!Q76</f>
        <v>0</v>
      </c>
      <c r="G76">
        <f>PPCL_NG!Q76</f>
        <v>45.798393038840743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127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763.94012855601841</v>
      </c>
      <c r="P76" s="36">
        <v>68.557387891949546</v>
      </c>
      <c r="Q76" s="36">
        <v>22.150000000000002</v>
      </c>
      <c r="R76" s="38">
        <v>0</v>
      </c>
      <c r="S76" s="38">
        <v>0</v>
      </c>
      <c r="T76" s="37">
        <f>SUMPRODUCT(LTA!J76:AN76,LTA!J$101:AN$101,LTA!J$104:AN$104)</f>
        <v>69.3</v>
      </c>
      <c r="U76" s="37">
        <f>SUMPRODUCT(LTA!J76:AN76,LTA!J$102:AN$102,LTA!J$104:AN$104)</f>
        <v>122.71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66.89</v>
      </c>
      <c r="AB76" s="75">
        <f>-STOA!O76</f>
        <v>0</v>
      </c>
      <c r="AC76">
        <f t="shared" si="3"/>
        <v>11.590901340801651</v>
      </c>
      <c r="AD76">
        <f t="shared" si="4"/>
        <v>1368.2783058974903</v>
      </c>
      <c r="AE76">
        <f>'IDT-1'!C76</f>
        <v>-55</v>
      </c>
      <c r="AF76" s="24"/>
      <c r="AG76">
        <f t="shared" si="5"/>
        <v>1313.2783058974903</v>
      </c>
      <c r="AI76" s="34">
        <f>PXIL!I76</f>
        <v>0</v>
      </c>
      <c r="AJ76" s="34">
        <f>PXIL!O76</f>
        <v>0</v>
      </c>
      <c r="AK76" s="34">
        <f>RTM_IEX!I76</f>
        <v>24.17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6.2547729999999993</v>
      </c>
      <c r="E77">
        <f>GT_NG!Q77</f>
        <v>8.1006731050629206</v>
      </c>
      <c r="F77">
        <f>GT_Spot!Q77</f>
        <v>0</v>
      </c>
      <c r="G77">
        <f>PPCL_NG!Q77</f>
        <v>45.798393038840743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139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763.70007248224965</v>
      </c>
      <c r="P77" s="36">
        <v>68.557387891949546</v>
      </c>
      <c r="Q77" s="36">
        <v>22.150000000000002</v>
      </c>
      <c r="R77" s="38">
        <v>0</v>
      </c>
      <c r="S77" s="38">
        <v>0</v>
      </c>
      <c r="T77" s="37">
        <f>SUMPRODUCT(LTA!J77:AN77,LTA!J$101:AN$101,LTA!J$104:AN$104)</f>
        <v>69.34</v>
      </c>
      <c r="U77" s="37">
        <f>SUMPRODUCT(LTA!J77:AN77,LTA!J$102:AN$102,LTA!J$104:AN$104)</f>
        <v>122.36999999999999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66.89</v>
      </c>
      <c r="AB77" s="75">
        <f>-STOA!O77</f>
        <v>0</v>
      </c>
      <c r="AC77">
        <f t="shared" si="3"/>
        <v>11.646508869781991</v>
      </c>
      <c r="AD77">
        <f t="shared" si="4"/>
        <v>1374.8426422947409</v>
      </c>
      <c r="AE77">
        <f>'IDT-1'!C77</f>
        <v>-75</v>
      </c>
      <c r="AF77" s="24"/>
      <c r="AG77">
        <f t="shared" si="5"/>
        <v>1299.8426422947409</v>
      </c>
      <c r="AI77" s="34">
        <f>PXIL!I77</f>
        <v>0</v>
      </c>
      <c r="AJ77" s="34">
        <f>PXIL!O77</f>
        <v>0</v>
      </c>
      <c r="AK77" s="34">
        <f>RTM_IEX!I77</f>
        <v>19.329999999999998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6.2547729999999993</v>
      </c>
      <c r="E78">
        <f>GT_NG!Q78</f>
        <v>8.1006731050629206</v>
      </c>
      <c r="F78">
        <f>GT_Spot!Q78</f>
        <v>0</v>
      </c>
      <c r="G78">
        <f>PPCL_NG!Q78</f>
        <v>45.798393038840743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142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772.1499727121452</v>
      </c>
      <c r="P78" s="36">
        <v>68.557387891949546</v>
      </c>
      <c r="Q78" s="36">
        <v>22.150000000000002</v>
      </c>
      <c r="R78" s="38">
        <v>0</v>
      </c>
      <c r="S78" s="38">
        <v>0</v>
      </c>
      <c r="T78" s="37">
        <f>SUMPRODUCT(LTA!J78:AN78,LTA!J$101:AN$101,LTA!J$104:AN$104)</f>
        <v>65.7</v>
      </c>
      <c r="U78" s="37">
        <f>SUMPRODUCT(LTA!J78:AN78,LTA!J$102:AN$102,LTA!J$104:AN$104)</f>
        <v>122.36999999999999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66.89</v>
      </c>
      <c r="AB78" s="75">
        <f>-STOA!O78</f>
        <v>0</v>
      </c>
      <c r="AC78">
        <f t="shared" si="3"/>
        <v>11.695900031713116</v>
      </c>
      <c r="AD78">
        <f t="shared" si="4"/>
        <v>1380.6731513627055</v>
      </c>
      <c r="AE78">
        <f>'IDT-1'!C78</f>
        <v>-83.179000000000002</v>
      </c>
      <c r="AF78" s="24"/>
      <c r="AG78">
        <f t="shared" si="5"/>
        <v>1297.4941513627055</v>
      </c>
      <c r="AI78" s="34">
        <f>PXIL!I78</f>
        <v>0</v>
      </c>
      <c r="AJ78" s="34">
        <f>PXIL!O78</f>
        <v>0</v>
      </c>
      <c r="AK78" s="34">
        <f>RTM_IEX!I78</f>
        <v>17.399999999999999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6.2547729999999993</v>
      </c>
      <c r="E79">
        <f>GT_NG!Q79</f>
        <v>8.1006731050629206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58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869.3141642399994</v>
      </c>
      <c r="P79" s="36">
        <v>68.557387891949546</v>
      </c>
      <c r="Q79" s="36">
        <v>22.150000000000002</v>
      </c>
      <c r="R79" s="38">
        <v>0</v>
      </c>
      <c r="S79" s="38">
        <v>0</v>
      </c>
      <c r="T79" s="37">
        <f>SUMPRODUCT(LTA!J79:AN79,LTA!J$101:AN$101,LTA!J$104:AN$104)</f>
        <v>64.319999999999993</v>
      </c>
      <c r="U79" s="37">
        <f>SUMPRODUCT(LTA!J79:AN79,LTA!J$102:AN$102,LTA!J$104:AN$104)</f>
        <v>122.36999999999999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66.89</v>
      </c>
      <c r="AB79" s="75">
        <f>-STOA!O79</f>
        <v>0</v>
      </c>
      <c r="AC79">
        <f t="shared" si="3"/>
        <v>11.655460739020826</v>
      </c>
      <c r="AD79">
        <f t="shared" si="4"/>
        <v>1375.8993891444111</v>
      </c>
      <c r="AE79">
        <f>'IDT-1'!C79</f>
        <v>-66.308999999999997</v>
      </c>
      <c r="AF79" s="24"/>
      <c r="AG79">
        <f t="shared" si="5"/>
        <v>1309.5903891444111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6.2547729999999993</v>
      </c>
      <c r="E80">
        <f>GT_NG!Q80</f>
        <v>8.1006731050629206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74.999616740763457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870.09550456655859</v>
      </c>
      <c r="P80" s="36">
        <v>68.557387891949546</v>
      </c>
      <c r="Q80" s="36">
        <v>22.150000000000002</v>
      </c>
      <c r="R80" s="38">
        <v>0</v>
      </c>
      <c r="S80" s="38">
        <v>0</v>
      </c>
      <c r="T80" s="37">
        <f>SUMPRODUCT(LTA!J80:AN80,LTA!J$101:AN$101,LTA!J$104:AN$104)</f>
        <v>63.769999999999996</v>
      </c>
      <c r="U80" s="37">
        <f>SUMPRODUCT(LTA!J80:AN80,LTA!J$102:AN$102,LTA!J$104:AN$104)</f>
        <v>122.36999999999999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66.89</v>
      </c>
      <c r="AB80" s="75">
        <f>-STOA!O80</f>
        <v>0</v>
      </c>
      <c r="AC80">
        <f t="shared" si="3"/>
        <v>11.800200778386337</v>
      </c>
      <c r="AD80">
        <f t="shared" si="4"/>
        <v>1392.9856061723681</v>
      </c>
      <c r="AE80">
        <f>'IDT-1'!C80</f>
        <v>-77.429000000000002</v>
      </c>
      <c r="AF80" s="24"/>
      <c r="AG80">
        <f t="shared" si="5"/>
        <v>1315.556606172368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6.2547729999999993</v>
      </c>
      <c r="E81">
        <f>GT_NG!Q81</f>
        <v>8.1006731050629206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90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868.06338852821705</v>
      </c>
      <c r="P81" s="36">
        <v>68.557387891949546</v>
      </c>
      <c r="Q81" s="36">
        <v>22.150000000000002</v>
      </c>
      <c r="R81" s="38">
        <v>0</v>
      </c>
      <c r="S81" s="38">
        <v>0</v>
      </c>
      <c r="T81" s="37">
        <f>SUMPRODUCT(LTA!J81:AN81,LTA!J$101:AN$101,LTA!J$104:AN$104)</f>
        <v>54.78</v>
      </c>
      <c r="U81" s="37">
        <f>SUMPRODUCT(LTA!J81:AN81,LTA!J$102:AN$102,LTA!J$104:AN$104)</f>
        <v>124.86999999999999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66.89</v>
      </c>
      <c r="AB81" s="75">
        <f>-STOA!O81</f>
        <v>0</v>
      </c>
      <c r="AC81">
        <f t="shared" si="3"/>
        <v>11.854618223041856</v>
      </c>
      <c r="AD81">
        <f t="shared" si="4"/>
        <v>1399.4094559486077</v>
      </c>
      <c r="AE81">
        <f>'IDT-1'!C81</f>
        <v>-88.56</v>
      </c>
      <c r="AF81" s="24"/>
      <c r="AG81">
        <f t="shared" si="5"/>
        <v>1310.8494559486078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6.2547729999999993</v>
      </c>
      <c r="E82">
        <f>GT_NG!Q82</f>
        <v>8.1006731050629206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94.999579068633963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866.55239502024494</v>
      </c>
      <c r="P82" s="36">
        <v>68.557387891949546</v>
      </c>
      <c r="Q82" s="36">
        <v>22.150000000000002</v>
      </c>
      <c r="R82" s="38">
        <v>0</v>
      </c>
      <c r="S82" s="38">
        <v>0</v>
      </c>
      <c r="T82" s="37">
        <f>SUMPRODUCT(LTA!J82:AN82,LTA!J$101:AN$101,LTA!J$104:AN$104)</f>
        <v>54.67</v>
      </c>
      <c r="U82" s="37">
        <f>SUMPRODUCT(LTA!J82:AN82,LTA!J$102:AN$102,LTA!J$104:AN$104)</f>
        <v>124.55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66.89</v>
      </c>
      <c r="AB82" s="75">
        <f>-STOA!O82</f>
        <v>0</v>
      </c>
      <c r="AC82">
        <f t="shared" si="3"/>
        <v>11.880310341751418</v>
      </c>
      <c r="AD82">
        <f t="shared" si="4"/>
        <v>1402.4423493905601</v>
      </c>
      <c r="AE82">
        <f>'IDT-1'!C82</f>
        <v>-110</v>
      </c>
      <c r="AF82" s="24"/>
      <c r="AG82">
        <f t="shared" si="5"/>
        <v>1292.4423493905601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6.2547729999999993</v>
      </c>
      <c r="E83">
        <f>GT_NG!Q83</f>
        <v>8.1006731050629206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94.999579068633963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865.04335169319927</v>
      </c>
      <c r="P83" s="36">
        <v>68.557387891949546</v>
      </c>
      <c r="Q83" s="36">
        <v>22.150000000000002</v>
      </c>
      <c r="R83" s="38">
        <v>0</v>
      </c>
      <c r="S83" s="38">
        <v>0</v>
      </c>
      <c r="T83" s="37">
        <f>SUMPRODUCT(LTA!J83:AN83,LTA!J$101:AN$101,LTA!J$104:AN$104)</f>
        <v>54</v>
      </c>
      <c r="U83" s="37">
        <f>SUMPRODUCT(LTA!J83:AN83,LTA!J$102:AN$102,LTA!J$104:AN$104)</f>
        <v>126.55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66.89</v>
      </c>
      <c r="AB83" s="75">
        <f>-STOA!O83</f>
        <v>0</v>
      </c>
      <c r="AC83">
        <f t="shared" si="3"/>
        <v>12.293893106323797</v>
      </c>
      <c r="AD83">
        <f t="shared" si="4"/>
        <v>1352.8497232989421</v>
      </c>
      <c r="AE83">
        <f>'IDT-1'!C83</f>
        <v>-119.736</v>
      </c>
      <c r="AF83" s="24"/>
      <c r="AG83">
        <f t="shared" si="5"/>
        <v>1233.113723298942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-49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6.2547729999999993</v>
      </c>
      <c r="E84">
        <f>GT_NG!Q84</f>
        <v>8.1006731050629206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108.9995315656023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863.28227249102508</v>
      </c>
      <c r="P84" s="36">
        <v>68.557387891949546</v>
      </c>
      <c r="Q84" s="36">
        <v>22.150000000000002</v>
      </c>
      <c r="R84" s="38">
        <v>0</v>
      </c>
      <c r="S84" s="38">
        <v>0</v>
      </c>
      <c r="T84" s="37">
        <f>SUMPRODUCT(LTA!J84:AN84,LTA!J$101:AN$101,LTA!J$104:AN$104)</f>
        <v>53.67</v>
      </c>
      <c r="U84" s="37">
        <f>SUMPRODUCT(LTA!J84:AN84,LTA!J$102:AN$102,LTA!J$104:AN$104)</f>
        <v>126.21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66.89</v>
      </c>
      <c r="AB84" s="75">
        <f>-STOA!O84</f>
        <v>0</v>
      </c>
      <c r="AC84">
        <f t="shared" si="3"/>
        <v>12.391071642000067</v>
      </c>
      <c r="AD84">
        <f t="shared" si="4"/>
        <v>1364.3214180580601</v>
      </c>
      <c r="AE84">
        <f>'IDT-1'!C84</f>
        <v>-125</v>
      </c>
      <c r="AF84" s="24"/>
      <c r="AG84">
        <f t="shared" si="5"/>
        <v>1239.3214180580601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-49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6.2547729999999993</v>
      </c>
      <c r="E85">
        <f>GT_NG!Q85</f>
        <v>8.1006731050629206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69.999723527785463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855.69630353511275</v>
      </c>
      <c r="P85" s="36">
        <v>68.557387891949546</v>
      </c>
      <c r="Q85" s="36">
        <v>22.150000000000002</v>
      </c>
      <c r="R85" s="38">
        <v>0</v>
      </c>
      <c r="S85" s="38">
        <v>0</v>
      </c>
      <c r="T85" s="37">
        <f>SUMPRODUCT(LTA!J85:AN85,LTA!J$101:AN$101,LTA!J$104:AN$104)</f>
        <v>48.67</v>
      </c>
      <c r="U85" s="37">
        <f>SUMPRODUCT(LTA!J85:AN85,LTA!J$102:AN$102,LTA!J$104:AN$104)</f>
        <v>125.71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66.89</v>
      </c>
      <c r="AB85" s="75">
        <f>-STOA!O85</f>
        <v>0</v>
      </c>
      <c r="AC85">
        <f t="shared" si="3"/>
        <v>11.792599118479851</v>
      </c>
      <c r="AD85">
        <f t="shared" si="4"/>
        <v>1331.8341135878511</v>
      </c>
      <c r="AE85">
        <f>'IDT-1'!C85</f>
        <v>-105</v>
      </c>
      <c r="AF85" s="24"/>
      <c r="AG85">
        <f t="shared" si="5"/>
        <v>1226.8341135878511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6.2547729999999993</v>
      </c>
      <c r="E86">
        <f>GT_NG!Q86</f>
        <v>8.1006731050629206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74.999727955312139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853.30242889398164</v>
      </c>
      <c r="P86" s="36">
        <v>68.557387891949546</v>
      </c>
      <c r="Q86" s="36">
        <v>22.150000000000002</v>
      </c>
      <c r="R86" s="38">
        <v>0</v>
      </c>
      <c r="S86" s="38">
        <v>0</v>
      </c>
      <c r="T86" s="37">
        <f>SUMPRODUCT(LTA!J86:AN86,LTA!J$101:AN$101,LTA!J$104:AN$104)</f>
        <v>48.33</v>
      </c>
      <c r="U86" s="37">
        <f>SUMPRODUCT(LTA!J86:AN86,LTA!J$102:AN$102,LTA!J$104:AN$104)</f>
        <v>125.36999999999999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66.89</v>
      </c>
      <c r="AB86" s="75">
        <f>-STOA!O86</f>
        <v>0</v>
      </c>
      <c r="AC86">
        <f t="shared" si="3"/>
        <v>11.868076712759796</v>
      </c>
      <c r="AD86">
        <f t="shared" si="4"/>
        <v>1326.6847657799665</v>
      </c>
      <c r="AE86">
        <f>'IDT-1'!C86</f>
        <v>-85</v>
      </c>
      <c r="AF86" s="24"/>
      <c r="AG86">
        <f t="shared" si="5"/>
        <v>1241.6847657799665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-37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6.2547729999999993</v>
      </c>
      <c r="E87">
        <f>GT_NG!Q87</f>
        <v>8.1006731050629206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22.999917766098182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853.30242889398164</v>
      </c>
      <c r="P87" s="36">
        <v>68.557387891949546</v>
      </c>
      <c r="Q87" s="36">
        <v>22.150000000000002</v>
      </c>
      <c r="R87" s="38">
        <v>0</v>
      </c>
      <c r="S87" s="38">
        <v>0</v>
      </c>
      <c r="T87" s="37">
        <f>SUMPRODUCT(LTA!J87:AN87,LTA!J$101:AN$101,LTA!J$104:AN$104)</f>
        <v>48.33</v>
      </c>
      <c r="U87" s="37">
        <f>SUMPRODUCT(LTA!J87:AN87,LTA!J$102:AN$102,LTA!J$104:AN$104)</f>
        <v>125.05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139.38999999999999</v>
      </c>
      <c r="AB87" s="75">
        <f>-STOA!O87</f>
        <v>0</v>
      </c>
      <c r="AC87">
        <f t="shared" si="3"/>
        <v>11.935936414471728</v>
      </c>
      <c r="AD87">
        <f t="shared" si="4"/>
        <v>1358.7970958890403</v>
      </c>
      <c r="AE87">
        <f>'IDT-1'!C87</f>
        <v>-75</v>
      </c>
      <c r="AF87" s="24"/>
      <c r="AG87">
        <f t="shared" si="5"/>
        <v>1283.7970958890403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6.2547729999999993</v>
      </c>
      <c r="E88">
        <f>GT_NG!Q88</f>
        <v>8.1006731050629206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22.99992691219931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853.30242889398164</v>
      </c>
      <c r="P88" s="36">
        <v>68.557387891949546</v>
      </c>
      <c r="Q88" s="36">
        <v>22.150000000000002</v>
      </c>
      <c r="R88" s="38">
        <v>0</v>
      </c>
      <c r="S88" s="38">
        <v>0</v>
      </c>
      <c r="T88" s="37">
        <f>SUMPRODUCT(LTA!J88:AN88,LTA!J$101:AN$101,LTA!J$104:AN$104)</f>
        <v>48.33</v>
      </c>
      <c r="U88" s="37">
        <f>SUMPRODUCT(LTA!J88:AN88,LTA!J$102:AN$102,LTA!J$104:AN$104)</f>
        <v>124.86999999999999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139.38999999999999</v>
      </c>
      <c r="AB88" s="75">
        <f>-STOA!O88</f>
        <v>0</v>
      </c>
      <c r="AC88">
        <f t="shared" si="3"/>
        <v>11.942895649023868</v>
      </c>
      <c r="AD88">
        <f t="shared" si="4"/>
        <v>1357.6101458005894</v>
      </c>
      <c r="AE88">
        <f>'IDT-1'!C88</f>
        <v>-50</v>
      </c>
      <c r="AF88" s="24"/>
      <c r="AG88">
        <f t="shared" si="5"/>
        <v>1307.6101458005894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-26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6.2547729999999993</v>
      </c>
      <c r="E89">
        <f>GT_NG!Q89</f>
        <v>8.1006731050629206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22.99993229120669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853.30242889398164</v>
      </c>
      <c r="P89" s="36">
        <v>68.557387891949546</v>
      </c>
      <c r="Q89" s="36">
        <v>22.150000000000002</v>
      </c>
      <c r="R89" s="38">
        <v>0</v>
      </c>
      <c r="S89" s="38">
        <v>0</v>
      </c>
      <c r="T89" s="37">
        <f>SUMPRODUCT(LTA!J89:AN89,LTA!J$101:AN$101,LTA!J$104:AN$104)</f>
        <v>60</v>
      </c>
      <c r="U89" s="37">
        <f>SUMPRODUCT(LTA!J89:AN89,LTA!J$102:AN$102,LTA!J$104:AN$104)</f>
        <v>124.55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139.38999999999999</v>
      </c>
      <c r="AB89" s="75">
        <f>-STOA!O89</f>
        <v>0</v>
      </c>
      <c r="AC89">
        <f t="shared" si="3"/>
        <v>11.936581801508861</v>
      </c>
      <c r="AD89">
        <f t="shared" si="4"/>
        <v>1380.966465027112</v>
      </c>
      <c r="AE89">
        <f>'IDT-1'!C89</f>
        <v>-30</v>
      </c>
      <c r="AF89" s="24"/>
      <c r="AG89">
        <f t="shared" si="5"/>
        <v>1350.966465027112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-14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6.2547729999999993</v>
      </c>
      <c r="E90">
        <f>GT_NG!Q90</f>
        <v>8.1006731050629206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22.999942599016698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854.97591329040506</v>
      </c>
      <c r="P90" s="36">
        <v>68.557387891949546</v>
      </c>
      <c r="Q90" s="36">
        <v>22.150000000000002</v>
      </c>
      <c r="R90" s="38">
        <v>0</v>
      </c>
      <c r="S90" s="38">
        <v>0</v>
      </c>
      <c r="T90" s="37">
        <f>SUMPRODUCT(LTA!J90:AN90,LTA!J$101:AN$101,LTA!J$104:AN$104)</f>
        <v>60</v>
      </c>
      <c r="U90" s="37">
        <f>SUMPRODUCT(LTA!J90:AN90,LTA!J$102:AN$102,LTA!J$104:AN$104)</f>
        <v>124.05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139.38999999999999</v>
      </c>
      <c r="AB90" s="75">
        <f>-STOA!O90</f>
        <v>0</v>
      </c>
      <c r="AC90">
        <f t="shared" si="3"/>
        <v>11.980323787923977</v>
      </c>
      <c r="AD90">
        <f t="shared" si="4"/>
        <v>1378.0962177449303</v>
      </c>
      <c r="AE90">
        <f>'IDT-1'!C90</f>
        <v>-5</v>
      </c>
      <c r="AF90" s="24"/>
      <c r="AG90">
        <f t="shared" si="5"/>
        <v>1373.0962177449303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6.2547729999999993</v>
      </c>
      <c r="E91">
        <f>GT_NG!Q91</f>
        <v>8.1006731050629206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50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854.97591329040506</v>
      </c>
      <c r="P91" s="36">
        <v>68.557387891949546</v>
      </c>
      <c r="Q91" s="36">
        <v>22.150000000000002</v>
      </c>
      <c r="R91" s="38">
        <v>0</v>
      </c>
      <c r="S91" s="38">
        <v>0</v>
      </c>
      <c r="T91" s="37">
        <f>SUMPRODUCT(LTA!J91:AN91,LTA!J$101:AN$101,LTA!J$104:AN$104)</f>
        <v>60</v>
      </c>
      <c r="U91" s="37">
        <f>SUMPRODUCT(LTA!J91:AN91,LTA!J$102:AN$102,LTA!J$104:AN$104)</f>
        <v>126.21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-35</v>
      </c>
      <c r="AA91" s="75">
        <f>STOA!I91</f>
        <v>193.53</v>
      </c>
      <c r="AB91" s="75">
        <f>-STOA!O91</f>
        <v>0</v>
      </c>
      <c r="AC91">
        <f t="shared" si="3"/>
        <v>12.824053951415353</v>
      </c>
      <c r="AD91">
        <f t="shared" si="4"/>
        <v>1443.5525449824222</v>
      </c>
      <c r="AE91">
        <f>'IDT-1'!C91</f>
        <v>0</v>
      </c>
      <c r="AF91" s="24"/>
      <c r="AG91">
        <f t="shared" si="5"/>
        <v>1443.5525449824222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6.2547729999999993</v>
      </c>
      <c r="E92">
        <f>GT_NG!Q92</f>
        <v>8.1006731050629206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54.999879303912749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854.97591329040506</v>
      </c>
      <c r="P92" s="36">
        <v>68.557387891949546</v>
      </c>
      <c r="Q92" s="36">
        <v>22.150000000000002</v>
      </c>
      <c r="R92" s="38">
        <v>0</v>
      </c>
      <c r="S92" s="38">
        <v>0</v>
      </c>
      <c r="T92" s="37">
        <f>SUMPRODUCT(LTA!J92:AN92,LTA!J$101:AN$101,LTA!J$104:AN$104)</f>
        <v>60</v>
      </c>
      <c r="U92" s="37">
        <f>SUMPRODUCT(LTA!J92:AN92,LTA!J$102:AN$102,LTA!J$104:AN$104)</f>
        <v>125.71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-10</v>
      </c>
      <c r="AA92" s="75">
        <f>STOA!I92</f>
        <v>193.53</v>
      </c>
      <c r="AB92" s="75">
        <f>-STOA!O92</f>
        <v>0</v>
      </c>
      <c r="AC92">
        <f t="shared" si="3"/>
        <v>12.650073994445995</v>
      </c>
      <c r="AD92">
        <f t="shared" si="4"/>
        <v>1473.2264042433044</v>
      </c>
      <c r="AE92">
        <f>'IDT-1'!C92</f>
        <v>0</v>
      </c>
      <c r="AF92" s="24"/>
      <c r="AG92">
        <f t="shared" si="5"/>
        <v>1473.2264042433044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6.2547729999999993</v>
      </c>
      <c r="E93">
        <f>GT_NG!Q93</f>
        <v>8.1006731050629206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54.999879303912749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854.97591329040506</v>
      </c>
      <c r="P93" s="36">
        <v>68.557387891949546</v>
      </c>
      <c r="Q93" s="36">
        <v>22.150000000000002</v>
      </c>
      <c r="R93" s="38">
        <v>0</v>
      </c>
      <c r="S93" s="38">
        <v>0</v>
      </c>
      <c r="T93" s="37">
        <f>SUMPRODUCT(LTA!J93:AN93,LTA!J$101:AN$101,LTA!J$104:AN$104)</f>
        <v>63.33</v>
      </c>
      <c r="U93" s="37">
        <f>SUMPRODUCT(LTA!J93:AN93,LTA!J$102:AN$102,LTA!J$104:AN$104)</f>
        <v>125.21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193.53</v>
      </c>
      <c r="AB93" s="75">
        <f>-STOA!O93</f>
        <v>0</v>
      </c>
      <c r="AC93">
        <f t="shared" si="3"/>
        <v>12.589134417197103</v>
      </c>
      <c r="AD93">
        <f t="shared" si="4"/>
        <v>1486.1173438205533</v>
      </c>
      <c r="AE93">
        <f>'IDT-1'!C93</f>
        <v>0</v>
      </c>
      <c r="AF93" s="24"/>
      <c r="AG93">
        <f t="shared" si="5"/>
        <v>1486.1173438205533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6.2547729999999993</v>
      </c>
      <c r="E94">
        <f>GT_NG!Q94</f>
        <v>8.1006731050629206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75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853.30242889398164</v>
      </c>
      <c r="P94" s="36">
        <v>68.557387891949546</v>
      </c>
      <c r="Q94" s="36">
        <v>22.150000000000002</v>
      </c>
      <c r="R94" s="38">
        <v>0</v>
      </c>
      <c r="S94" s="38">
        <v>0</v>
      </c>
      <c r="T94" s="37">
        <f>SUMPRODUCT(LTA!J94:AN94,LTA!J$101:AN$101,LTA!J$104:AN$104)</f>
        <v>62.67</v>
      </c>
      <c r="U94" s="37">
        <f>SUMPRODUCT(LTA!J94:AN94,LTA!J$102:AN$102,LTA!J$104:AN$104)</f>
        <v>125.05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193.53</v>
      </c>
      <c r="AB94" s="75">
        <f>-STOA!O94</f>
        <v>0</v>
      </c>
      <c r="AC94">
        <f t="shared" si="3"/>
        <v>12.736190162114278</v>
      </c>
      <c r="AD94">
        <f t="shared" si="4"/>
        <v>1503.4769243752999</v>
      </c>
      <c r="AE94">
        <f>'IDT-1'!C94</f>
        <v>0</v>
      </c>
      <c r="AF94" s="24"/>
      <c r="AG94">
        <f t="shared" si="5"/>
        <v>1503.4769243752999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6.2547729999999993</v>
      </c>
      <c r="E95">
        <f>GT_NG!Q95</f>
        <v>8.1006731050629206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90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853.10559033709694</v>
      </c>
      <c r="P95" s="36">
        <v>68.557387891949546</v>
      </c>
      <c r="Q95" s="36">
        <v>22.150000000000002</v>
      </c>
      <c r="R95" s="38">
        <v>0</v>
      </c>
      <c r="S95" s="38">
        <v>0</v>
      </c>
      <c r="T95" s="37">
        <f>SUMPRODUCT(LTA!J95:AN95,LTA!J$101:AN$101,LTA!J$104:AN$104)</f>
        <v>53.33</v>
      </c>
      <c r="U95" s="37">
        <f>SUMPRODUCT(LTA!J95:AN95,LTA!J$102:AN$102,LTA!J$104:AN$104)</f>
        <v>124.86999999999999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200.3</v>
      </c>
      <c r="AB95" s="75">
        <f>-STOA!O95</f>
        <v>0</v>
      </c>
      <c r="AC95">
        <f t="shared" si="3"/>
        <v>12.837436718236445</v>
      </c>
      <c r="AD95">
        <f t="shared" si="4"/>
        <v>1515.4288392622927</v>
      </c>
      <c r="AE95">
        <f>'IDT-1'!C95</f>
        <v>0</v>
      </c>
      <c r="AF95" s="24"/>
      <c r="AG95">
        <f t="shared" si="5"/>
        <v>1515.4288392622927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6.2547729999999993</v>
      </c>
      <c r="E96">
        <f>GT_NG!Q96</f>
        <v>8.1006731050629206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105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853.10559033709694</v>
      </c>
      <c r="P96" s="36">
        <v>68.557387891949546</v>
      </c>
      <c r="Q96" s="36">
        <v>22.150000000000002</v>
      </c>
      <c r="R96" s="38">
        <v>0</v>
      </c>
      <c r="S96" s="38">
        <v>0</v>
      </c>
      <c r="T96" s="37">
        <f>SUMPRODUCT(LTA!J96:AN96,LTA!J$101:AN$101,LTA!J$104:AN$104)</f>
        <v>53.33</v>
      </c>
      <c r="U96" s="37">
        <f>SUMPRODUCT(LTA!J96:AN96,LTA!J$102:AN$102,LTA!J$104:AN$104)</f>
        <v>124.86999999999999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200.3</v>
      </c>
      <c r="AB96" s="75">
        <f>-STOA!O96</f>
        <v>0</v>
      </c>
      <c r="AC96">
        <f t="shared" si="3"/>
        <v>12.963436718236444</v>
      </c>
      <c r="AD96">
        <f t="shared" si="4"/>
        <v>1530.3028392622928</v>
      </c>
      <c r="AE96">
        <f>'IDT-1'!C96</f>
        <v>0</v>
      </c>
      <c r="AF96" s="24"/>
      <c r="AG96">
        <f t="shared" si="5"/>
        <v>1530.3028392622928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6.2547729999999993</v>
      </c>
      <c r="E97">
        <f>GT_NG!Q97</f>
        <v>8.1006731050629206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110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855.67635084810843</v>
      </c>
      <c r="P97" s="36">
        <v>68.557387891949546</v>
      </c>
      <c r="Q97" s="36">
        <v>22.150000000000002</v>
      </c>
      <c r="R97" s="38">
        <v>0</v>
      </c>
      <c r="S97" s="38">
        <v>0</v>
      </c>
      <c r="T97" s="37">
        <f>SUMPRODUCT(LTA!J97:AN97,LTA!J$101:AN$101,LTA!J$104:AN$104)</f>
        <v>53.33</v>
      </c>
      <c r="U97" s="37">
        <f>SUMPRODUCT(LTA!J97:AN97,LTA!J$102:AN$102,LTA!J$104:AN$104)</f>
        <v>124.86999999999999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200.3</v>
      </c>
      <c r="AB97" s="75">
        <f>-STOA!O97</f>
        <v>0</v>
      </c>
      <c r="AC97">
        <f t="shared" si="3"/>
        <v>13.027031106528941</v>
      </c>
      <c r="AD97">
        <f t="shared" si="4"/>
        <v>1537.8100053850117</v>
      </c>
      <c r="AE97">
        <f>'IDT-1'!C97</f>
        <v>0</v>
      </c>
      <c r="AF97" s="24"/>
      <c r="AG97">
        <f t="shared" si="5"/>
        <v>1537.8100053850117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6.2547729999999993</v>
      </c>
      <c r="E98">
        <f>GT_NG!Q98</f>
        <v>8.1006731050629206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110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858.786346730319</v>
      </c>
      <c r="P98" s="36">
        <v>68.557387891949546</v>
      </c>
      <c r="Q98" s="36">
        <v>22.150000000000002</v>
      </c>
      <c r="R98" s="38">
        <v>0</v>
      </c>
      <c r="S98" s="38">
        <v>0</v>
      </c>
      <c r="T98" s="37">
        <f>SUMPRODUCT(LTA!J98:AN98,LTA!J$101:AN$101,LTA!J$104:AN$104)</f>
        <v>53.33</v>
      </c>
      <c r="U98" s="37">
        <f>SUMPRODUCT(LTA!J98:AN98,LTA!J$102:AN$102,LTA!J$104:AN$104)</f>
        <v>124.86999999999999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200.3</v>
      </c>
      <c r="AB98" s="75">
        <f>-STOA!O98</f>
        <v>0</v>
      </c>
      <c r="AC98">
        <f t="shared" si="3"/>
        <v>13.053155071939509</v>
      </c>
      <c r="AD98">
        <f t="shared" si="4"/>
        <v>1540.8938773018117</v>
      </c>
      <c r="AE98">
        <f>'IDT-1'!C98</f>
        <v>0</v>
      </c>
      <c r="AF98" s="24"/>
      <c r="AG98">
        <f t="shared" si="5"/>
        <v>1540.8938773018117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0.149505639</v>
      </c>
      <c r="E99">
        <f t="shared" si="6"/>
        <v>0.19378402107111506</v>
      </c>
      <c r="F99">
        <f t="shared" si="6"/>
        <v>0</v>
      </c>
      <c r="G99">
        <f t="shared" si="6"/>
        <v>1.1145927757207672</v>
      </c>
      <c r="H99">
        <f t="shared" si="6"/>
        <v>0</v>
      </c>
      <c r="I99">
        <f t="shared" si="6"/>
        <v>1.2087086849129025</v>
      </c>
      <c r="J99">
        <f t="shared" si="6"/>
        <v>0</v>
      </c>
      <c r="K99">
        <f t="shared" si="6"/>
        <v>1.3604993090257695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18.892981479287972</v>
      </c>
      <c r="P99" s="36">
        <f t="shared" si="6"/>
        <v>1.4548111732597229</v>
      </c>
      <c r="Q99" s="36">
        <f t="shared" si="6"/>
        <v>0.47765626642912296</v>
      </c>
      <c r="R99" s="38">
        <f t="shared" si="6"/>
        <v>0.27392430420383873</v>
      </c>
      <c r="S99" s="38">
        <f t="shared" si="6"/>
        <v>0</v>
      </c>
      <c r="T99" s="37">
        <f t="shared" si="6"/>
        <v>2.7684874999999995</v>
      </c>
      <c r="U99" s="37">
        <f t="shared" si="6"/>
        <v>2.5856775000000005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-0.93320000000000003</v>
      </c>
      <c r="AA99" s="75">
        <f t="shared" si="6"/>
        <v>2.1796000000000015</v>
      </c>
      <c r="AB99" s="75">
        <f t="shared" si="6"/>
        <v>0</v>
      </c>
      <c r="AC99">
        <f t="shared" si="6"/>
        <v>0.2860433855646477</v>
      </c>
      <c r="AD99">
        <f t="shared" si="6"/>
        <v>31.478690267346561</v>
      </c>
      <c r="AE99">
        <f t="shared" si="6"/>
        <v>-1.11233275</v>
      </c>
      <c r="AG99">
        <f t="shared" si="6"/>
        <v>30.366357517346565</v>
      </c>
      <c r="AI99">
        <f t="shared" si="6"/>
        <v>0</v>
      </c>
      <c r="AJ99">
        <f t="shared" si="6"/>
        <v>0</v>
      </c>
      <c r="AK99">
        <f t="shared" si="6"/>
        <v>0.24370500000000003</v>
      </c>
      <c r="AL99">
        <f t="shared" si="6"/>
        <v>-0.20599999999999999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45429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8.0671289999999996</v>
      </c>
      <c r="E3">
        <f>GT_NG!T3</f>
        <v>11.138425519461515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803.4409287264308</v>
      </c>
      <c r="P3" s="36">
        <v>75.347129195717585</v>
      </c>
      <c r="Q3" s="36">
        <v>26.750000000000004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378.28999999999996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70.34</v>
      </c>
      <c r="Z3" s="34">
        <f>IEX!P3</f>
        <v>0</v>
      </c>
      <c r="AA3" s="75">
        <f>STOA!J3</f>
        <v>351.11</v>
      </c>
      <c r="AB3" s="75">
        <f>-STOA!P3</f>
        <v>0</v>
      </c>
      <c r="AC3">
        <f>SUMIF(B3:AB3,"&gt;0")*$AC$2-SUMIF(B3:AB3,"&lt;0")*($AC$2/(1-$AC$2))+SUMIF(AI3:AR3,"&gt;0")*$AC$2-SUMIF(AI3:AR3,"&lt;0")*($AC$2/(1-$AC$2))</f>
        <v>16.128007504620456</v>
      </c>
      <c r="AD3">
        <f>SUM(B3:AB3,AI3:AV3)-AC3</f>
        <v>1903.8728859025766</v>
      </c>
      <c r="AE3">
        <f>'IDT-1'!F3</f>
        <v>0</v>
      </c>
      <c r="AF3" s="24"/>
      <c r="AG3">
        <f>SUM(AD3:AF3)</f>
        <v>1903.8728859025766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8.0671289999999996</v>
      </c>
      <c r="E4">
        <f>GT_NG!T4</f>
        <v>11.138425519461515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798.13821107363844</v>
      </c>
      <c r="P4" s="36">
        <v>75.347129195717585</v>
      </c>
      <c r="Q4" s="36">
        <v>26.750000000000004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375.96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70.86</v>
      </c>
      <c r="Z4" s="34">
        <f>IEX!P4</f>
        <v>0</v>
      </c>
      <c r="AA4" s="75">
        <f>STOA!J4</f>
        <v>351.11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16.068260676337001</v>
      </c>
      <c r="AD4">
        <f t="shared" ref="AD4:AD67" si="1">SUM(B4:AB4,AI4:AV4)-AC4</f>
        <v>1896.8199150780679</v>
      </c>
      <c r="AE4">
        <f>'IDT-1'!F4</f>
        <v>0</v>
      </c>
      <c r="AF4" s="24"/>
      <c r="AG4">
        <f t="shared" ref="AG4:AG67" si="2">SUM(AD4:AF4)</f>
        <v>1896.8199150780679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8.0671289999999996</v>
      </c>
      <c r="E5">
        <f>GT_NG!T5</f>
        <v>11.138425519461515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798.1347574784171</v>
      </c>
      <c r="P5" s="36">
        <v>75.347129195717585</v>
      </c>
      <c r="Q5" s="36">
        <v>26.750000000000004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375.96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75.92</v>
      </c>
      <c r="Z5" s="34">
        <f>IEX!P5</f>
        <v>0</v>
      </c>
      <c r="AA5" s="75">
        <f>STOA!J5</f>
        <v>351.11</v>
      </c>
      <c r="AB5" s="75">
        <f>-STOA!P5</f>
        <v>0</v>
      </c>
      <c r="AC5">
        <f t="shared" si="0"/>
        <v>16.246274189735367</v>
      </c>
      <c r="AD5">
        <f t="shared" si="1"/>
        <v>1885.6984479694481</v>
      </c>
      <c r="AE5">
        <f>'IDT-1'!F5</f>
        <v>0</v>
      </c>
      <c r="AF5" s="24"/>
      <c r="AG5">
        <f t="shared" si="2"/>
        <v>1885.6984479694481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-16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8.0671289999999996</v>
      </c>
      <c r="E6">
        <f>GT_NG!T6</f>
        <v>11.138425519461515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798.1347574784171</v>
      </c>
      <c r="P6" s="36">
        <v>75.347129195717585</v>
      </c>
      <c r="Q6" s="36">
        <v>26.750000000000004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376.28999999999996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88.37</v>
      </c>
      <c r="Z6" s="34">
        <f>IEX!P6</f>
        <v>0</v>
      </c>
      <c r="AA6" s="75">
        <f>STOA!J6</f>
        <v>351.11</v>
      </c>
      <c r="AB6" s="75">
        <f>-STOA!P6</f>
        <v>0</v>
      </c>
      <c r="AC6">
        <f t="shared" si="0"/>
        <v>16.658587867831375</v>
      </c>
      <c r="AD6">
        <f t="shared" si="1"/>
        <v>1862.0661342913525</v>
      </c>
      <c r="AE6">
        <f>'IDT-1'!F6</f>
        <v>0</v>
      </c>
      <c r="AF6" s="24"/>
      <c r="AG6">
        <f t="shared" si="2"/>
        <v>1862.0661342913525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-52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8.0671289999999996</v>
      </c>
      <c r="E7">
        <f>GT_NG!T7</f>
        <v>11.138425519461515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809.58026905721886</v>
      </c>
      <c r="P7" s="36">
        <v>75.347129195717585</v>
      </c>
      <c r="Q7" s="36">
        <v>26.750000000000004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375.87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15.06</v>
      </c>
      <c r="Z7" s="34">
        <f>IEX!P7</f>
        <v>0</v>
      </c>
      <c r="AA7" s="75">
        <f>STOA!J7</f>
        <v>495.83</v>
      </c>
      <c r="AB7" s="75">
        <f>-STOA!P7</f>
        <v>0</v>
      </c>
      <c r="AC7">
        <f t="shared" si="0"/>
        <v>17.977911836735096</v>
      </c>
      <c r="AD7">
        <f t="shared" si="1"/>
        <v>1869.1823219012499</v>
      </c>
      <c r="AE7">
        <f>'IDT-1'!F7</f>
        <v>0</v>
      </c>
      <c r="AF7" s="24"/>
      <c r="AG7">
        <f t="shared" si="2"/>
        <v>1869.1823219012499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-126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8.0671289999999996</v>
      </c>
      <c r="E8">
        <f>GT_NG!T8</f>
        <v>11.138425519461515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809.58026905721886</v>
      </c>
      <c r="P8" s="36">
        <v>75.347129195717585</v>
      </c>
      <c r="Q8" s="36">
        <v>26.750000000000004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376.2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11.44</v>
      </c>
      <c r="Z8" s="34">
        <f>IEX!P8</f>
        <v>0</v>
      </c>
      <c r="AA8" s="75">
        <f>STOA!J8</f>
        <v>495.83</v>
      </c>
      <c r="AB8" s="75">
        <f>-STOA!P8</f>
        <v>0</v>
      </c>
      <c r="AC8">
        <f t="shared" si="0"/>
        <v>18.11969899123288</v>
      </c>
      <c r="AD8">
        <f t="shared" si="1"/>
        <v>1845.7505347467525</v>
      </c>
      <c r="AE8">
        <f>'IDT-1'!F8</f>
        <v>0</v>
      </c>
      <c r="AF8" s="24"/>
      <c r="AG8">
        <f t="shared" si="2"/>
        <v>1845.7505347467525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-146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8.0671289999999996</v>
      </c>
      <c r="E9">
        <f>GT_NG!T9</f>
        <v>11.138425519461515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806.58117500597405</v>
      </c>
      <c r="P9" s="36">
        <v>75.347129195717585</v>
      </c>
      <c r="Q9" s="36">
        <v>26.750000000000004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376.2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4.4800000000000004</v>
      </c>
      <c r="Z9" s="34">
        <f>IEX!P9</f>
        <v>0</v>
      </c>
      <c r="AA9" s="75">
        <f>STOA!J9</f>
        <v>495.83</v>
      </c>
      <c r="AB9" s="75">
        <f>-STOA!P9</f>
        <v>0</v>
      </c>
      <c r="AC9">
        <f t="shared" si="0"/>
        <v>18.688321746018879</v>
      </c>
      <c r="AD9">
        <f t="shared" si="1"/>
        <v>1758.2228179407216</v>
      </c>
      <c r="AE9">
        <f>'IDT-1'!F9</f>
        <v>0</v>
      </c>
      <c r="AF9" s="24"/>
      <c r="AG9">
        <f t="shared" si="2"/>
        <v>1758.2228179407216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-223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8.0671289999999996</v>
      </c>
      <c r="E10">
        <f>GT_NG!T10</f>
        <v>11.138425519461515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804.15195455390062</v>
      </c>
      <c r="P10" s="36">
        <v>75.347129195717585</v>
      </c>
      <c r="Q10" s="36">
        <v>26.750000000000004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376.54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495.83</v>
      </c>
      <c r="AB10" s="75">
        <f>-STOA!P10</f>
        <v>0</v>
      </c>
      <c r="AC10">
        <f t="shared" si="0"/>
        <v>18.802563448719244</v>
      </c>
      <c r="AD10">
        <f t="shared" si="1"/>
        <v>1731.5393557859477</v>
      </c>
      <c r="AE10">
        <f>'IDT-1'!F10</f>
        <v>6.8650000000000002</v>
      </c>
      <c r="AF10" s="24"/>
      <c r="AG10">
        <f t="shared" si="2"/>
        <v>1738.4043557859477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-243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8.0671289999999996</v>
      </c>
      <c r="E11">
        <f>GT_NG!T11</f>
        <v>11.138425519461515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715.70804393604976</v>
      </c>
      <c r="P11" s="36">
        <v>75.347129195717585</v>
      </c>
      <c r="Q11" s="36">
        <v>26.750000000000004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376.21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83.14</v>
      </c>
      <c r="Z11" s="34">
        <f>IEX!P11</f>
        <v>0</v>
      </c>
      <c r="AA11" s="75">
        <f>STOA!J11</f>
        <v>350.55</v>
      </c>
      <c r="AB11" s="75">
        <f>-STOA!P11</f>
        <v>0</v>
      </c>
      <c r="AC11">
        <f t="shared" si="0"/>
        <v>15.962097571695494</v>
      </c>
      <c r="AD11">
        <f t="shared" si="1"/>
        <v>1689.4659110451207</v>
      </c>
      <c r="AE11">
        <f>'IDT-1'!F11</f>
        <v>18.306999999999999</v>
      </c>
      <c r="AF11" s="24"/>
      <c r="AG11">
        <f t="shared" si="2"/>
        <v>1707.7729110451207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-97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8.0671289999999996</v>
      </c>
      <c r="E12">
        <f>GT_NG!T12</f>
        <v>11.138425519461515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619.03804393604992</v>
      </c>
      <c r="P12" s="36">
        <v>75.347129195717585</v>
      </c>
      <c r="Q12" s="36">
        <v>26.750000000000004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376.53999999999996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46.4</v>
      </c>
      <c r="Z12" s="34">
        <f>IEX!P12</f>
        <v>0</v>
      </c>
      <c r="AA12" s="75">
        <f>STOA!J12</f>
        <v>350.55</v>
      </c>
      <c r="AB12" s="75">
        <f>-STOA!P12</f>
        <v>0</v>
      </c>
      <c r="AC12">
        <f t="shared" si="0"/>
        <v>14.055031272381257</v>
      </c>
      <c r="AD12">
        <f t="shared" si="1"/>
        <v>1659.1629773444349</v>
      </c>
      <c r="AE12">
        <f>'IDT-1'!F12</f>
        <v>27.46</v>
      </c>
      <c r="AF12" s="24"/>
      <c r="AG12">
        <f t="shared" si="2"/>
        <v>1686.622977344435</v>
      </c>
      <c r="AI12" s="34">
        <f>PXIL!J12</f>
        <v>0</v>
      </c>
      <c r="AJ12" s="34">
        <f>PXIL!P12</f>
        <v>0</v>
      </c>
      <c r="AK12" s="34">
        <f>RTM_IEX!J12</f>
        <v>3.87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8.0671289999999996</v>
      </c>
      <c r="E13">
        <f>GT_NG!T13</f>
        <v>11.138425519461515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69.607578024425024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599.69826303834941</v>
      </c>
      <c r="P13" s="36">
        <v>75.347129195717585</v>
      </c>
      <c r="Q13" s="36">
        <v>26.750000000000004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379.88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107.3</v>
      </c>
      <c r="Z13" s="34">
        <f>IEX!P13</f>
        <v>0</v>
      </c>
      <c r="AA13" s="75">
        <f>STOA!J13</f>
        <v>253.88</v>
      </c>
      <c r="AB13" s="75">
        <f>-STOA!P13</f>
        <v>0</v>
      </c>
      <c r="AC13">
        <f t="shared" si="0"/>
        <v>13.871915608134808</v>
      </c>
      <c r="AD13">
        <f t="shared" si="1"/>
        <v>1637.5466091698188</v>
      </c>
      <c r="AE13">
        <f>'IDT-1'!F13</f>
        <v>36.613999999999997</v>
      </c>
      <c r="AF13" s="24"/>
      <c r="AG13">
        <f t="shared" si="2"/>
        <v>1674.1606091698188</v>
      </c>
      <c r="AI13" s="34">
        <f>PXIL!J13</f>
        <v>0</v>
      </c>
      <c r="AJ13" s="34">
        <f>PXIL!P13</f>
        <v>0</v>
      </c>
      <c r="AK13" s="34">
        <f>RTM_IEX!J13</f>
        <v>33.840000000000003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8.0671289999999996</v>
      </c>
      <c r="E14">
        <f>GT_NG!T14</f>
        <v>11.138425519461515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69.607535143939643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599.69826303834941</v>
      </c>
      <c r="P14" s="36">
        <v>75.347129195717585</v>
      </c>
      <c r="Q14" s="36">
        <v>26.750000000000004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380.21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83.13</v>
      </c>
      <c r="Z14" s="34">
        <f>IEX!P14</f>
        <v>0</v>
      </c>
      <c r="AA14" s="75">
        <f>STOA!J14</f>
        <v>253.88</v>
      </c>
      <c r="AB14" s="75">
        <f>-STOA!P14</f>
        <v>0</v>
      </c>
      <c r="AC14">
        <f t="shared" si="0"/>
        <v>13.631003247938734</v>
      </c>
      <c r="AD14">
        <f t="shared" si="1"/>
        <v>1609.1074786495296</v>
      </c>
      <c r="AE14">
        <f>'IDT-1'!F14</f>
        <v>38.902000000000001</v>
      </c>
      <c r="AF14" s="24"/>
      <c r="AG14">
        <f t="shared" si="2"/>
        <v>1648.0094786495297</v>
      </c>
      <c r="AI14" s="34">
        <f>PXIL!J14</f>
        <v>0</v>
      </c>
      <c r="AJ14" s="34">
        <f>PXIL!P14</f>
        <v>0</v>
      </c>
      <c r="AK14" s="34">
        <f>RTM_IEX!J14</f>
        <v>29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8.0671289999999996</v>
      </c>
      <c r="E15">
        <f>GT_NG!T15</f>
        <v>11.138425519461515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69.607449529183299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599.01527346191074</v>
      </c>
      <c r="P15" s="36">
        <v>75.347129195717585</v>
      </c>
      <c r="Q15" s="36">
        <v>26.750000000000004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373.74999999999994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75.400000000000006</v>
      </c>
      <c r="Z15" s="34">
        <f>IEX!P15</f>
        <v>0</v>
      </c>
      <c r="AA15" s="75">
        <f>STOA!J15</f>
        <v>253.60999999999999</v>
      </c>
      <c r="AB15" s="75">
        <f>-STOA!P15</f>
        <v>0</v>
      </c>
      <c r="AC15">
        <f t="shared" si="0"/>
        <v>13.503801416332694</v>
      </c>
      <c r="AD15">
        <f t="shared" si="1"/>
        <v>1594.0916052899404</v>
      </c>
      <c r="AE15">
        <f>'IDT-1'!F15</f>
        <v>20.138000000000002</v>
      </c>
      <c r="AF15" s="24"/>
      <c r="AG15">
        <f t="shared" si="2"/>
        <v>1614.2296052899403</v>
      </c>
      <c r="AI15" s="34">
        <f>PXIL!J15</f>
        <v>0</v>
      </c>
      <c r="AJ15" s="34">
        <f>PXIL!P15</f>
        <v>0</v>
      </c>
      <c r="AK15" s="34">
        <f>RTM_IEX!J15</f>
        <v>29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8.0671289999999996</v>
      </c>
      <c r="E16">
        <f>GT_NG!T16</f>
        <v>11.138425519461515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69.607449529183299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599.01522356141004</v>
      </c>
      <c r="P16" s="36">
        <v>75.347129195717585</v>
      </c>
      <c r="Q16" s="36">
        <v>26.750000000000004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374.09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47.37</v>
      </c>
      <c r="Z16" s="34">
        <f>IEX!P16</f>
        <v>0</v>
      </c>
      <c r="AA16" s="75">
        <f>STOA!J16</f>
        <v>253.60999999999999</v>
      </c>
      <c r="AB16" s="75">
        <f>-STOA!P16</f>
        <v>0</v>
      </c>
      <c r="AC16">
        <f t="shared" si="0"/>
        <v>13.271204997168487</v>
      </c>
      <c r="AD16">
        <f t="shared" si="1"/>
        <v>1566.6341518086037</v>
      </c>
      <c r="AE16">
        <f>'IDT-1'!F16</f>
        <v>27.003</v>
      </c>
      <c r="AF16" s="24"/>
      <c r="AG16">
        <f t="shared" si="2"/>
        <v>1593.6371518086037</v>
      </c>
      <c r="AI16" s="34">
        <f>PXIL!J16</f>
        <v>0</v>
      </c>
      <c r="AJ16" s="34">
        <f>PXIL!P16</f>
        <v>0</v>
      </c>
      <c r="AK16" s="34">
        <f>RTM_IEX!J16</f>
        <v>29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8.0671289999999996</v>
      </c>
      <c r="E17">
        <f>GT_NG!T17</f>
        <v>11.138425519461515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69.607449529183299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595.54140493129523</v>
      </c>
      <c r="P17" s="36">
        <v>75.347129195717585</v>
      </c>
      <c r="Q17" s="36">
        <v>26.750000000000004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374.59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253.60999999999999</v>
      </c>
      <c r="AB17" s="75">
        <f>-STOA!P17</f>
        <v>0</v>
      </c>
      <c r="AC17">
        <f t="shared" si="0"/>
        <v>12.897036920675522</v>
      </c>
      <c r="AD17">
        <f t="shared" si="1"/>
        <v>1522.464501254982</v>
      </c>
      <c r="AE17">
        <f>'IDT-1'!F17</f>
        <v>57</v>
      </c>
      <c r="AF17" s="24"/>
      <c r="AG17">
        <f t="shared" si="2"/>
        <v>1579.464501254982</v>
      </c>
      <c r="AI17" s="34">
        <f>PXIL!J17</f>
        <v>0</v>
      </c>
      <c r="AJ17" s="34">
        <f>PXIL!P17</f>
        <v>0</v>
      </c>
      <c r="AK17" s="34">
        <f>RTM_IEX!J17</f>
        <v>34.799999999999997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8.0671289999999996</v>
      </c>
      <c r="E18">
        <f>GT_NG!T18</f>
        <v>11.138425519461515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69.607449529183299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595.54333959233952</v>
      </c>
      <c r="P18" s="36">
        <v>75.347129195717585</v>
      </c>
      <c r="Q18" s="36">
        <v>26.75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375.41999999999996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253.60999999999999</v>
      </c>
      <c r="AB18" s="75">
        <f>-STOA!P18</f>
        <v>0</v>
      </c>
      <c r="AC18">
        <f t="shared" si="0"/>
        <v>12.920237171828294</v>
      </c>
      <c r="AD18">
        <f t="shared" si="1"/>
        <v>1525.2032356648735</v>
      </c>
      <c r="AE18">
        <f>'IDT-1'!F18</f>
        <v>34</v>
      </c>
      <c r="AF18" s="24"/>
      <c r="AG18">
        <f t="shared" si="2"/>
        <v>1559.2032356648735</v>
      </c>
      <c r="AI18" s="34">
        <f>PXIL!J18</f>
        <v>0</v>
      </c>
      <c r="AJ18" s="34">
        <f>PXIL!P18</f>
        <v>0</v>
      </c>
      <c r="AK18" s="34">
        <f>RTM_IEX!J18</f>
        <v>36.729999999999997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8.0671289999999996</v>
      </c>
      <c r="E19">
        <f>GT_NG!T19</f>
        <v>11.138425519461515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69.607449529183299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531.01217919298426</v>
      </c>
      <c r="P19" s="36">
        <v>75.347129195717585</v>
      </c>
      <c r="Q19" s="36">
        <v>7.7300000000000022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350.47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253.32999999999998</v>
      </c>
      <c r="AB19" s="75">
        <f>-STOA!P19</f>
        <v>0</v>
      </c>
      <c r="AC19">
        <f t="shared" si="0"/>
        <v>11.974051424473712</v>
      </c>
      <c r="AD19">
        <f t="shared" si="1"/>
        <v>1413.5082610128729</v>
      </c>
      <c r="AE19">
        <f>'IDT-1'!F19</f>
        <v>114</v>
      </c>
      <c r="AF19" s="24"/>
      <c r="AG19">
        <f t="shared" si="2"/>
        <v>1527.5082610128729</v>
      </c>
      <c r="AI19" s="34">
        <f>PXIL!J19</f>
        <v>0</v>
      </c>
      <c r="AJ19" s="34">
        <f>PXIL!P19</f>
        <v>0</v>
      </c>
      <c r="AK19" s="34">
        <f>RTM_IEX!J19</f>
        <v>32.869999999999997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8.0671289999999996</v>
      </c>
      <c r="E20">
        <f>GT_NG!T20</f>
        <v>11.138425519461515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69.607449529183299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531.01220674977878</v>
      </c>
      <c r="P20" s="36">
        <v>48.335893994733716</v>
      </c>
      <c r="Q20" s="36">
        <v>7.7300000000000022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350.8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253.32999999999998</v>
      </c>
      <c r="AB20" s="75">
        <f>-STOA!P20</f>
        <v>0</v>
      </c>
      <c r="AC20">
        <f t="shared" si="0"/>
        <v>11.855433280262522</v>
      </c>
      <c r="AD20">
        <f t="shared" si="1"/>
        <v>1399.5056715128949</v>
      </c>
      <c r="AE20">
        <f>'IDT-1'!F20</f>
        <v>109.435</v>
      </c>
      <c r="AF20" s="24"/>
      <c r="AG20">
        <f t="shared" si="2"/>
        <v>1508.9406715128948</v>
      </c>
      <c r="AI20" s="34">
        <f>PXIL!J20</f>
        <v>0</v>
      </c>
      <c r="AJ20" s="34">
        <f>PXIL!P20</f>
        <v>0</v>
      </c>
      <c r="AK20" s="34">
        <f>RTM_IEX!J20</f>
        <v>45.43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8.0671289999999996</v>
      </c>
      <c r="E21">
        <f>GT_NG!T21</f>
        <v>11.138425519461515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69.607449529183299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527.57427734656301</v>
      </c>
      <c r="P21" s="36">
        <v>48.335893994733716</v>
      </c>
      <c r="Q21" s="36">
        <v>7.7300000000000022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349.97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253.32999999999998</v>
      </c>
      <c r="AB21" s="75">
        <f>-STOA!P21</f>
        <v>0</v>
      </c>
      <c r="AC21">
        <f t="shared" si="0"/>
        <v>11.844026673275508</v>
      </c>
      <c r="AD21">
        <f t="shared" si="1"/>
        <v>1398.1591487166659</v>
      </c>
      <c r="AE21">
        <f>'IDT-1'!F21</f>
        <v>89.105000000000004</v>
      </c>
      <c r="AF21" s="24"/>
      <c r="AG21">
        <f t="shared" si="2"/>
        <v>1487.2641487166659</v>
      </c>
      <c r="AI21" s="34">
        <f>PXIL!J21</f>
        <v>0</v>
      </c>
      <c r="AJ21" s="34">
        <f>PXIL!P21</f>
        <v>0</v>
      </c>
      <c r="AK21" s="34">
        <f>RTM_IEX!J21</f>
        <v>48.34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8.0671289999999996</v>
      </c>
      <c r="E22">
        <f>GT_NG!T22</f>
        <v>11.138425519461515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69.607449529183299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523.41262639617321</v>
      </c>
      <c r="P22" s="36">
        <v>48.335893994733716</v>
      </c>
      <c r="Q22" s="36">
        <v>7.7300000000000022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349.3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253.32999999999998</v>
      </c>
      <c r="AB22" s="75">
        <f>-STOA!P22</f>
        <v>0</v>
      </c>
      <c r="AC22">
        <f t="shared" si="0"/>
        <v>11.835864805292234</v>
      </c>
      <c r="AD22">
        <f t="shared" si="1"/>
        <v>1397.1956596342595</v>
      </c>
      <c r="AE22">
        <f>'IDT-1'!F22</f>
        <v>70.400999999999996</v>
      </c>
      <c r="AF22" s="24"/>
      <c r="AG22">
        <f t="shared" si="2"/>
        <v>1467.5966596342596</v>
      </c>
      <c r="AI22" s="34">
        <f>PXIL!J22</f>
        <v>0</v>
      </c>
      <c r="AJ22" s="34">
        <f>PXIL!P22</f>
        <v>0</v>
      </c>
      <c r="AK22" s="34">
        <f>RTM_IEX!J22</f>
        <v>52.2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8.0671289999999996</v>
      </c>
      <c r="E23">
        <f>GT_NG!T23</f>
        <v>11.138425519461515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69.607449529183299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526.88925217646045</v>
      </c>
      <c r="P23" s="36">
        <v>48.335893994733716</v>
      </c>
      <c r="Q23" s="36">
        <v>7.74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347.88000000000005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252.95999999999998</v>
      </c>
      <c r="AB23" s="75">
        <f>-STOA!P23</f>
        <v>0</v>
      </c>
      <c r="AC23">
        <f t="shared" si="0"/>
        <v>11.825756461846648</v>
      </c>
      <c r="AD23">
        <f t="shared" si="1"/>
        <v>1396.0023937579924</v>
      </c>
      <c r="AE23">
        <f>'IDT-1'!F23</f>
        <v>52.149000000000001</v>
      </c>
      <c r="AF23" s="24"/>
      <c r="AG23">
        <f t="shared" si="2"/>
        <v>1448.1513937579925</v>
      </c>
      <c r="AI23" s="34">
        <f>PXIL!J23</f>
        <v>0</v>
      </c>
      <c r="AJ23" s="34">
        <f>PXIL!P23</f>
        <v>0</v>
      </c>
      <c r="AK23" s="34">
        <f>RTM_IEX!J23</f>
        <v>49.3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8.0671289999999996</v>
      </c>
      <c r="E24">
        <f>GT_NG!T24</f>
        <v>11.138425519461515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69.607449529183299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526.88923967938911</v>
      </c>
      <c r="P24" s="36">
        <v>48.335893994733716</v>
      </c>
      <c r="Q24" s="36">
        <v>7.74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346.71000000000004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252.95999999999998</v>
      </c>
      <c r="AB24" s="75">
        <f>-STOA!P24</f>
        <v>0</v>
      </c>
      <c r="AC24">
        <f t="shared" si="0"/>
        <v>11.81592835687125</v>
      </c>
      <c r="AD24">
        <f t="shared" si="1"/>
        <v>1394.8422093658967</v>
      </c>
      <c r="AE24">
        <f>'IDT-1'!F24</f>
        <v>32.079000000000001</v>
      </c>
      <c r="AF24" s="24"/>
      <c r="AG24">
        <f t="shared" si="2"/>
        <v>1426.9212093658966</v>
      </c>
      <c r="AI24" s="34">
        <f>PXIL!J24</f>
        <v>0</v>
      </c>
      <c r="AJ24" s="34">
        <f>PXIL!P24</f>
        <v>0</v>
      </c>
      <c r="AK24" s="34">
        <f>RTM_IEX!J24</f>
        <v>49.3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8.0671289999999996</v>
      </c>
      <c r="E25">
        <f>GT_NG!T25</f>
        <v>11.138425519461515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528.02205646647553</v>
      </c>
      <c r="P25" s="36">
        <v>48.335893994733716</v>
      </c>
      <c r="Q25" s="36">
        <v>7.74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346.74265200000002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252.95999999999998</v>
      </c>
      <c r="AB25" s="75">
        <f>-STOA!P25</f>
        <v>0</v>
      </c>
      <c r="AC25">
        <f t="shared" si="0"/>
        <v>11.963835718637633</v>
      </c>
      <c r="AD25">
        <f t="shared" si="1"/>
        <v>1412.302321262033</v>
      </c>
      <c r="AE25">
        <f>'IDT-1'!F25</f>
        <v>15.632999999999999</v>
      </c>
      <c r="AF25" s="24"/>
      <c r="AG25">
        <f t="shared" si="2"/>
        <v>1427.9353212620331</v>
      </c>
      <c r="AI25" s="34">
        <f>PXIL!J25</f>
        <v>0</v>
      </c>
      <c r="AJ25" s="34">
        <f>PXIL!P25</f>
        <v>0</v>
      </c>
      <c r="AK25" s="34">
        <f>RTM_IEX!J25</f>
        <v>65.739999999999995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8.0671289999999996</v>
      </c>
      <c r="E26">
        <f>GT_NG!T26</f>
        <v>11.138425519461515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528.02201509331837</v>
      </c>
      <c r="P26" s="36">
        <v>48.335893994733716</v>
      </c>
      <c r="Q26" s="36">
        <v>7.74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353.39659400000005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252.95999999999998</v>
      </c>
      <c r="AB26" s="75">
        <f>-STOA!P26</f>
        <v>0</v>
      </c>
      <c r="AC26">
        <f t="shared" si="0"/>
        <v>11.987136483903116</v>
      </c>
      <c r="AD26">
        <f t="shared" si="1"/>
        <v>1415.0529211236105</v>
      </c>
      <c r="AE26">
        <f>'IDT-1'!F26</f>
        <v>0</v>
      </c>
      <c r="AF26" s="24"/>
      <c r="AG26">
        <f t="shared" si="2"/>
        <v>1415.0529211236105</v>
      </c>
      <c r="AI26" s="34">
        <f>PXIL!J26</f>
        <v>0</v>
      </c>
      <c r="AJ26" s="34">
        <f>PXIL!P26</f>
        <v>0</v>
      </c>
      <c r="AK26" s="34">
        <f>RTM_IEX!J26</f>
        <v>61.86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8.0671289999999996</v>
      </c>
      <c r="E27">
        <f>GT_NG!T27</f>
        <v>11.138425519461515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527.09974772463192</v>
      </c>
      <c r="P27" s="36">
        <v>48.335893994733716</v>
      </c>
      <c r="Q27" s="36">
        <v>7.7300000000000022</v>
      </c>
      <c r="R27" s="38">
        <v>1.24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357.31183600000003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-32</v>
      </c>
      <c r="AA27" s="75">
        <f>STOA!J27</f>
        <v>252.5</v>
      </c>
      <c r="AB27" s="75">
        <f>-STOA!P27</f>
        <v>0</v>
      </c>
      <c r="AC27">
        <f t="shared" si="0"/>
        <v>12.363322518002597</v>
      </c>
      <c r="AD27">
        <f t="shared" si="1"/>
        <v>1395.1897097208246</v>
      </c>
      <c r="AE27">
        <f>'IDT-1'!F27</f>
        <v>0</v>
      </c>
      <c r="AF27" s="24"/>
      <c r="AG27">
        <f t="shared" si="2"/>
        <v>1395.1897097208246</v>
      </c>
      <c r="AI27" s="34">
        <f>PXIL!J27</f>
        <v>0</v>
      </c>
      <c r="AJ27" s="34">
        <f>PXIL!P27</f>
        <v>0</v>
      </c>
      <c r="AK27" s="34">
        <f>RTM_IEX!J27</f>
        <v>69.61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8.0671289999999996</v>
      </c>
      <c r="E28">
        <f>GT_NG!T28</f>
        <v>11.138425519461515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524.95239971755962</v>
      </c>
      <c r="P28" s="36">
        <v>19.329063695810124</v>
      </c>
      <c r="Q28" s="36">
        <v>14.31</v>
      </c>
      <c r="R28" s="38">
        <v>3.75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361.12315599999999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-16</v>
      </c>
      <c r="AA28" s="75">
        <f>STOA!J28</f>
        <v>252.5</v>
      </c>
      <c r="AB28" s="75">
        <f>-STOA!P28</f>
        <v>0</v>
      </c>
      <c r="AC28">
        <f t="shared" si="0"/>
        <v>11.993819984634005</v>
      </c>
      <c r="AD28">
        <f t="shared" si="1"/>
        <v>1383.7063539481971</v>
      </c>
      <c r="AE28">
        <f>'IDT-1'!F28</f>
        <v>0</v>
      </c>
      <c r="AF28" s="24"/>
      <c r="AG28">
        <f t="shared" si="2"/>
        <v>1383.7063539481971</v>
      </c>
      <c r="AI28" s="34">
        <f>PXIL!J28</f>
        <v>0</v>
      </c>
      <c r="AJ28" s="34">
        <f>PXIL!P28</f>
        <v>0</v>
      </c>
      <c r="AK28" s="34">
        <f>RTM_IEX!J28</f>
        <v>58.97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8.0671289999999996</v>
      </c>
      <c r="E29">
        <f>GT_NG!T29</f>
        <v>11.138425519461515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69.607449529183299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530.31415525350337</v>
      </c>
      <c r="P29" s="36">
        <v>19.329063695810124</v>
      </c>
      <c r="Q29" s="36">
        <v>14.31</v>
      </c>
      <c r="R29" s="38">
        <v>10.07</v>
      </c>
      <c r="S29" s="38">
        <v>0</v>
      </c>
      <c r="T29" s="37">
        <f>SUMPRODUCT(LTA!J29:AN29,LTA!J$101:AN$101,LTA!J$105:AN$105)</f>
        <v>5.27</v>
      </c>
      <c r="U29" s="37">
        <f>SUMPRODUCT(LTA!J29:AN29,LTA!J$102:AN$102,LTA!J$105:AN$105)</f>
        <v>323.44693199999995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252.5</v>
      </c>
      <c r="AB29" s="75">
        <f>-STOA!P29</f>
        <v>0</v>
      </c>
      <c r="AC29">
        <f t="shared" si="0"/>
        <v>11.593958501982849</v>
      </c>
      <c r="AD29">
        <f t="shared" si="1"/>
        <v>1368.6391964959753</v>
      </c>
      <c r="AE29">
        <f>'IDT-1'!F29</f>
        <v>0</v>
      </c>
      <c r="AF29" s="24"/>
      <c r="AG29">
        <f t="shared" si="2"/>
        <v>1368.6391964959753</v>
      </c>
      <c r="AI29" s="34">
        <f>PXIL!J29</f>
        <v>0</v>
      </c>
      <c r="AJ29" s="34">
        <f>PXIL!P29</f>
        <v>0</v>
      </c>
      <c r="AK29" s="34">
        <f>RTM_IEX!J29</f>
        <v>50.27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8.0671289999999996</v>
      </c>
      <c r="E30">
        <f>GT_NG!T30</f>
        <v>11.138425519461515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69.607449529183299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524.44569411630516</v>
      </c>
      <c r="P30" s="36">
        <v>19.330000000000002</v>
      </c>
      <c r="Q30" s="36">
        <v>17.706931739431738</v>
      </c>
      <c r="R30" s="38">
        <v>13.81</v>
      </c>
      <c r="S30" s="38">
        <v>0</v>
      </c>
      <c r="T30" s="37">
        <f>SUMPRODUCT(LTA!J30:AN30,LTA!J$101:AN$101,LTA!J$105:AN$105)</f>
        <v>8.6999999999999993</v>
      </c>
      <c r="U30" s="37">
        <f>SUMPRODUCT(LTA!J30:AN30,LTA!J$102:AN$102,LTA!J$105:AN$105)</f>
        <v>289.72490799999997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252.5</v>
      </c>
      <c r="AB30" s="75">
        <f>-STOA!P30</f>
        <v>0</v>
      </c>
      <c r="AC30">
        <f t="shared" si="0"/>
        <v>11.488180518396806</v>
      </c>
      <c r="AD30">
        <f t="shared" si="1"/>
        <v>1356.1523573859849</v>
      </c>
      <c r="AE30">
        <f>'IDT-1'!F30</f>
        <v>0</v>
      </c>
      <c r="AF30" s="24"/>
      <c r="AG30">
        <f t="shared" si="2"/>
        <v>1356.1523573859849</v>
      </c>
      <c r="AI30" s="34">
        <f>PXIL!J30</f>
        <v>0</v>
      </c>
      <c r="AJ30" s="34">
        <f>PXIL!P30</f>
        <v>0</v>
      </c>
      <c r="AK30" s="34">
        <f>RTM_IEX!J30</f>
        <v>66.7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8.0671289999999996</v>
      </c>
      <c r="E31">
        <f>GT_NG!T31</f>
        <v>11.138425519461515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69.607449529183299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525.28233772284625</v>
      </c>
      <c r="P31" s="36">
        <v>19.329999999999998</v>
      </c>
      <c r="Q31" s="36">
        <v>17.706931739431738</v>
      </c>
      <c r="R31" s="38">
        <v>16.510000000000002</v>
      </c>
      <c r="S31" s="38">
        <v>0</v>
      </c>
      <c r="T31" s="37">
        <f>SUMPRODUCT(LTA!J31:AN31,LTA!J$101:AN$101,LTA!J$105:AN$105)</f>
        <v>12.22</v>
      </c>
      <c r="U31" s="37">
        <f>SUMPRODUCT(LTA!J31:AN31,LTA!J$102:AN$102,LTA!J$105:AN$105)</f>
        <v>295.44069599999995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252.23</v>
      </c>
      <c r="AB31" s="75">
        <f>-STOA!P31</f>
        <v>0</v>
      </c>
      <c r="AC31">
        <f t="shared" si="0"/>
        <v>11.235864943891752</v>
      </c>
      <c r="AD31">
        <f t="shared" si="1"/>
        <v>1326.3671045670312</v>
      </c>
      <c r="AE31">
        <f>'IDT-1'!F31</f>
        <v>0</v>
      </c>
      <c r="AF31" s="24"/>
      <c r="AG31">
        <f t="shared" si="2"/>
        <v>1326.3671045670312</v>
      </c>
      <c r="AI31" s="34">
        <f>PXIL!J31</f>
        <v>0</v>
      </c>
      <c r="AJ31" s="34">
        <f>PXIL!P31</f>
        <v>0</v>
      </c>
      <c r="AK31" s="34">
        <f>RTM_IEX!J31</f>
        <v>24.16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8.0671289999999996</v>
      </c>
      <c r="E32">
        <f>GT_NG!T32</f>
        <v>11.138425519461515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69.607449529183299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527.08727615166811</v>
      </c>
      <c r="P32" s="36">
        <v>19.329999999999998</v>
      </c>
      <c r="Q32" s="36">
        <v>17.706931739431738</v>
      </c>
      <c r="R32" s="38">
        <v>19.199999999999996</v>
      </c>
      <c r="S32" s="38">
        <v>0</v>
      </c>
      <c r="T32" s="37">
        <f>SUMPRODUCT(LTA!J32:AN32,LTA!J$101:AN$101,LTA!J$105:AN$105)</f>
        <v>17.97</v>
      </c>
      <c r="U32" s="37">
        <f>SUMPRODUCT(LTA!J32:AN32,LTA!J$102:AN$102,LTA!J$105:AN$105)</f>
        <v>258.941778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252.23</v>
      </c>
      <c r="AB32" s="75">
        <f>-STOA!P32</f>
        <v>0</v>
      </c>
      <c r="AC32">
        <f t="shared" si="0"/>
        <v>11.177787515493854</v>
      </c>
      <c r="AD32">
        <f t="shared" si="1"/>
        <v>1319.5112024242508</v>
      </c>
      <c r="AE32">
        <f>'IDT-1'!F32</f>
        <v>0</v>
      </c>
      <c r="AF32" s="24"/>
      <c r="AG32">
        <f t="shared" si="2"/>
        <v>1319.5112024242508</v>
      </c>
      <c r="AI32" s="34">
        <f>PXIL!J32</f>
        <v>0</v>
      </c>
      <c r="AJ32" s="34">
        <f>PXIL!P32</f>
        <v>0</v>
      </c>
      <c r="AK32" s="34">
        <f>RTM_IEX!J32</f>
        <v>43.5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8.0671289999999996</v>
      </c>
      <c r="E33">
        <f>GT_NG!T33</f>
        <v>11.138425519461515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527.11131199574925</v>
      </c>
      <c r="P33" s="36">
        <v>19.331723891911174</v>
      </c>
      <c r="Q33" s="36">
        <v>17.706931739431738</v>
      </c>
      <c r="R33" s="38">
        <v>20.2</v>
      </c>
      <c r="S33" s="38">
        <v>0</v>
      </c>
      <c r="T33" s="37">
        <f>SUMPRODUCT(LTA!J33:AN33,LTA!J$101:AN$101,LTA!J$105:AN$105)</f>
        <v>22.04</v>
      </c>
      <c r="U33" s="37">
        <f>SUMPRODUCT(LTA!J33:AN33,LTA!J$102:AN$102,LTA!J$105:AN$105)</f>
        <v>265.94873200000001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252.23</v>
      </c>
      <c r="AB33" s="75">
        <f>-STOA!P33</f>
        <v>0</v>
      </c>
      <c r="AC33">
        <f t="shared" si="0"/>
        <v>11.13331173483105</v>
      </c>
      <c r="AD33">
        <f t="shared" si="1"/>
        <v>1314.2609424117227</v>
      </c>
      <c r="AE33">
        <f>'IDT-1'!F33</f>
        <v>0</v>
      </c>
      <c r="AF33" s="24"/>
      <c r="AG33">
        <f t="shared" si="2"/>
        <v>1314.2609424117227</v>
      </c>
      <c r="AI33" s="34">
        <f>PXIL!J33</f>
        <v>0</v>
      </c>
      <c r="AJ33" s="34">
        <f>PXIL!P33</f>
        <v>0</v>
      </c>
      <c r="AK33" s="34">
        <f>RTM_IEX!J33</f>
        <v>26.1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8.0671289999999996</v>
      </c>
      <c r="E34">
        <f>GT_NG!T34</f>
        <v>11.138425519461515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527.11131199574925</v>
      </c>
      <c r="P34" s="36">
        <v>19.331723891911174</v>
      </c>
      <c r="Q34" s="36">
        <v>17.706931739431738</v>
      </c>
      <c r="R34" s="38">
        <v>20.199999999999996</v>
      </c>
      <c r="S34" s="38">
        <v>0</v>
      </c>
      <c r="T34" s="37">
        <f>SUMPRODUCT(LTA!J34:AN34,LTA!J$101:AN$101,LTA!J$105:AN$105)</f>
        <v>28.94</v>
      </c>
      <c r="U34" s="37">
        <f>SUMPRODUCT(LTA!J34:AN34,LTA!J$102:AN$102,LTA!J$105:AN$105)</f>
        <v>273.13517000000002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252.23</v>
      </c>
      <c r="AB34" s="75">
        <f>-STOA!P34</f>
        <v>0</v>
      </c>
      <c r="AC34">
        <f t="shared" si="0"/>
        <v>11.113625814031051</v>
      </c>
      <c r="AD34">
        <f t="shared" si="1"/>
        <v>1311.9370663325228</v>
      </c>
      <c r="AE34">
        <f>'IDT-1'!F34</f>
        <v>0</v>
      </c>
      <c r="AF34" s="24"/>
      <c r="AG34">
        <f t="shared" si="2"/>
        <v>1311.9370663325228</v>
      </c>
      <c r="AI34" s="34">
        <f>PXIL!J34</f>
        <v>0</v>
      </c>
      <c r="AJ34" s="34">
        <f>PXIL!P34</f>
        <v>0</v>
      </c>
      <c r="AK34" s="34">
        <f>RTM_IEX!J34</f>
        <v>9.67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8.0671289999999996</v>
      </c>
      <c r="E35">
        <f>GT_NG!T35</f>
        <v>11.138425519461515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516.4249758348401</v>
      </c>
      <c r="P35" s="36">
        <v>19.331723891911174</v>
      </c>
      <c r="Q35" s="36">
        <v>17.706931739431738</v>
      </c>
      <c r="R35" s="38">
        <v>20.2</v>
      </c>
      <c r="S35" s="38">
        <v>0</v>
      </c>
      <c r="T35" s="37">
        <f>SUMPRODUCT(LTA!J35:AN35,LTA!J$101:AN$101,LTA!J$105:AN$105)</f>
        <v>38.159999999999997</v>
      </c>
      <c r="U35" s="37">
        <f>SUMPRODUCT(LTA!J35:AN35,LTA!J$102:AN$102,LTA!J$105:AN$105)</f>
        <v>280.41773800000004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251.95</v>
      </c>
      <c r="AB35" s="75">
        <f>-STOA!P35</f>
        <v>0</v>
      </c>
      <c r="AC35">
        <f t="shared" si="0"/>
        <v>11.189027211902973</v>
      </c>
      <c r="AD35">
        <f t="shared" si="1"/>
        <v>1294.7278967737416</v>
      </c>
      <c r="AE35">
        <f>'IDT-1'!F35</f>
        <v>0</v>
      </c>
      <c r="AF35" s="24"/>
      <c r="AG35">
        <f t="shared" si="2"/>
        <v>1294.7278967737416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8.0671289999999996</v>
      </c>
      <c r="E36">
        <f>GT_NG!T36</f>
        <v>11.138425519461515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510.8486840917077</v>
      </c>
      <c r="P36" s="36">
        <v>19.331723891911174</v>
      </c>
      <c r="Q36" s="36">
        <v>17.706931739431738</v>
      </c>
      <c r="R36" s="38">
        <v>22.2</v>
      </c>
      <c r="S36" s="38">
        <v>0</v>
      </c>
      <c r="T36" s="37">
        <f>SUMPRODUCT(LTA!J36:AN36,LTA!J$101:AN$101,LTA!J$105:AN$105)</f>
        <v>46.269999999999996</v>
      </c>
      <c r="U36" s="37">
        <f>SUMPRODUCT(LTA!J36:AN36,LTA!J$102:AN$102,LTA!J$105:AN$105)</f>
        <v>287.64850000000001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251.95</v>
      </c>
      <c r="AB36" s="75">
        <f>-STOA!P36</f>
        <v>0</v>
      </c>
      <c r="AC36">
        <f t="shared" si="0"/>
        <v>11.338675708409994</v>
      </c>
      <c r="AD36">
        <f t="shared" si="1"/>
        <v>1300.3427185341022</v>
      </c>
      <c r="AE36">
        <f>'IDT-1'!F36</f>
        <v>0</v>
      </c>
      <c r="AF36" s="24"/>
      <c r="AG36">
        <f t="shared" si="2"/>
        <v>1300.3427185341022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-19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8.0671289999999996</v>
      </c>
      <c r="E37">
        <f>GT_NG!T37</f>
        <v>11.138425519461515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506.95990771702418</v>
      </c>
      <c r="P37" s="36">
        <v>19.331723891911174</v>
      </c>
      <c r="Q37" s="36">
        <v>17.706931739431738</v>
      </c>
      <c r="R37" s="38">
        <v>22.2</v>
      </c>
      <c r="S37" s="38">
        <v>0</v>
      </c>
      <c r="T37" s="37">
        <f>SUMPRODUCT(LTA!J37:AN37,LTA!J$101:AN$101,LTA!J$105:AN$105)</f>
        <v>54.42</v>
      </c>
      <c r="U37" s="37">
        <f>SUMPRODUCT(LTA!J37:AN37,LTA!J$102:AN$102,LTA!J$105:AN$105)</f>
        <v>294.39777600000002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251.95</v>
      </c>
      <c r="AB37" s="75">
        <f>-STOA!P37</f>
        <v>0</v>
      </c>
      <c r="AC37">
        <f t="shared" si="0"/>
        <v>11.532817797961323</v>
      </c>
      <c r="AD37">
        <f t="shared" si="1"/>
        <v>1299.1590760698675</v>
      </c>
      <c r="AE37">
        <f>'IDT-1'!F37</f>
        <v>0</v>
      </c>
      <c r="AF37" s="24"/>
      <c r="AG37">
        <f t="shared" si="2"/>
        <v>1299.1590760698675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-31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8.0671289999999996</v>
      </c>
      <c r="E38">
        <f>GT_NG!T38</f>
        <v>11.138425519461515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501.85437120789675</v>
      </c>
      <c r="P38" s="36">
        <v>19.331723891911174</v>
      </c>
      <c r="Q38" s="36">
        <v>17.706931739431738</v>
      </c>
      <c r="R38" s="38">
        <v>22.2</v>
      </c>
      <c r="S38" s="38">
        <v>0</v>
      </c>
      <c r="T38" s="37">
        <f>SUMPRODUCT(LTA!J38:AN38,LTA!J$101:AN$101,LTA!J$105:AN$105)</f>
        <v>61.5</v>
      </c>
      <c r="U38" s="37">
        <f>SUMPRODUCT(LTA!J38:AN38,LTA!J$102:AN$102,LTA!J$105:AN$105)</f>
        <v>300.98143800000003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251.95</v>
      </c>
      <c r="AB38" s="75">
        <f>-STOA!P38</f>
        <v>0</v>
      </c>
      <c r="AC38">
        <f t="shared" si="0"/>
        <v>11.519994474835762</v>
      </c>
      <c r="AD38">
        <f t="shared" si="1"/>
        <v>1317.7300248838656</v>
      </c>
      <c r="AE38">
        <f>'IDT-1'!F38</f>
        <v>0</v>
      </c>
      <c r="AF38" s="24"/>
      <c r="AG38">
        <f t="shared" si="2"/>
        <v>1317.7300248838656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-21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7.9798679999999997</v>
      </c>
      <c r="E39">
        <f>GT_NG!T39</f>
        <v>11.041849575651154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69.607449529183299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506.50766894263552</v>
      </c>
      <c r="P39" s="36">
        <v>19.331723891911174</v>
      </c>
      <c r="Q39" s="36">
        <v>17.706931739431738</v>
      </c>
      <c r="R39" s="38">
        <v>22.2</v>
      </c>
      <c r="S39" s="38">
        <v>0</v>
      </c>
      <c r="T39" s="37">
        <f>SUMPRODUCT(LTA!J39:AN39,LTA!J$101:AN$101,LTA!J$105:AN$105)</f>
        <v>69.59</v>
      </c>
      <c r="U39" s="37">
        <f>SUMPRODUCT(LTA!J39:AN39,LTA!J$102:AN$102,LTA!J$105:AN$105)</f>
        <v>348.39516199999997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251.67</v>
      </c>
      <c r="AB39" s="75">
        <f>-STOA!P39</f>
        <v>0</v>
      </c>
      <c r="AC39">
        <f t="shared" si="0"/>
        <v>11.885857279526475</v>
      </c>
      <c r="AD39">
        <f t="shared" si="1"/>
        <v>1393.0547963992867</v>
      </c>
      <c r="AE39">
        <f>'IDT-1'!F39</f>
        <v>0</v>
      </c>
      <c r="AF39" s="24"/>
      <c r="AG39">
        <f t="shared" si="2"/>
        <v>1393.0547963992867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7.9798679999999997</v>
      </c>
      <c r="E40">
        <f>GT_NG!T40</f>
        <v>11.041849575651154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69.607449529183299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506.59483674116069</v>
      </c>
      <c r="P40" s="36">
        <v>19.331723891911174</v>
      </c>
      <c r="Q40" s="36">
        <v>17.706931739431738</v>
      </c>
      <c r="R40" s="38">
        <v>22.2</v>
      </c>
      <c r="S40" s="38">
        <v>0</v>
      </c>
      <c r="T40" s="37">
        <f>SUMPRODUCT(LTA!J40:AN40,LTA!J$101:AN$101,LTA!J$105:AN$105)</f>
        <v>77.510000000000005</v>
      </c>
      <c r="U40" s="37">
        <f>SUMPRODUCT(LTA!J40:AN40,LTA!J$102:AN$102,LTA!J$105:AN$105)</f>
        <v>393.03384999999997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251.67</v>
      </c>
      <c r="AB40" s="75">
        <f>-STOA!P40</f>
        <v>0</v>
      </c>
      <c r="AC40">
        <f t="shared" si="0"/>
        <v>12.537474679609639</v>
      </c>
      <c r="AD40">
        <f t="shared" si="1"/>
        <v>1480.0190347977286</v>
      </c>
      <c r="AE40">
        <f>'IDT-1'!F40</f>
        <v>0</v>
      </c>
      <c r="AF40" s="24"/>
      <c r="AG40">
        <f t="shared" si="2"/>
        <v>1480.0190347977286</v>
      </c>
      <c r="AI40" s="34">
        <f>PXIL!J40</f>
        <v>0</v>
      </c>
      <c r="AJ40" s="34">
        <f>PXIL!P40</f>
        <v>0</v>
      </c>
      <c r="AK40" s="34">
        <f>RTM_IEX!J40</f>
        <v>29.97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7.9798679999999997</v>
      </c>
      <c r="E41">
        <f>GT_NG!T41</f>
        <v>11.041849575651154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69.607449529183299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499.86679551422776</v>
      </c>
      <c r="P41" s="36">
        <v>19.331723891911174</v>
      </c>
      <c r="Q41" s="36">
        <v>17.706931739431738</v>
      </c>
      <c r="R41" s="38">
        <v>22.2</v>
      </c>
      <c r="S41" s="38">
        <v>0</v>
      </c>
      <c r="T41" s="37">
        <f>SUMPRODUCT(LTA!J41:AN41,LTA!J$101:AN$101,LTA!J$105:AN$105)</f>
        <v>82.42</v>
      </c>
      <c r="U41" s="37">
        <f>SUMPRODUCT(LTA!J41:AN41,LTA!J$102:AN$102,LTA!J$105:AN$105)</f>
        <v>439.87440600000002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251.67</v>
      </c>
      <c r="AB41" s="75">
        <f>-STOA!P41</f>
        <v>0</v>
      </c>
      <c r="AC41">
        <f t="shared" si="0"/>
        <v>13.394715803703402</v>
      </c>
      <c r="AD41">
        <f t="shared" si="1"/>
        <v>1581.2143084467018</v>
      </c>
      <c r="AE41">
        <f>'IDT-1'!F41</f>
        <v>0</v>
      </c>
      <c r="AF41" s="24"/>
      <c r="AG41">
        <f t="shared" si="2"/>
        <v>1581.2143084467018</v>
      </c>
      <c r="AI41" s="34">
        <f>PXIL!J41</f>
        <v>0</v>
      </c>
      <c r="AJ41" s="34">
        <f>PXIL!P41</f>
        <v>0</v>
      </c>
      <c r="AK41" s="34">
        <f>RTM_IEX!J41</f>
        <v>87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7.9798679999999997</v>
      </c>
      <c r="E42">
        <f>GT_NG!T42</f>
        <v>11.041849575651154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69.607449529183299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499.86679551422776</v>
      </c>
      <c r="P42" s="36">
        <v>75.36</v>
      </c>
      <c r="Q42" s="36">
        <v>17.706931739431738</v>
      </c>
      <c r="R42" s="38">
        <v>21.9</v>
      </c>
      <c r="S42" s="38">
        <v>0</v>
      </c>
      <c r="T42" s="37">
        <f>SUMPRODUCT(LTA!J42:AN42,LTA!J$101:AN$101,LTA!J$105:AN$105)</f>
        <v>90.24</v>
      </c>
      <c r="U42" s="37">
        <f>SUMPRODUCT(LTA!J42:AN42,LTA!J$102:AN$102,LTA!J$105:AN$105)</f>
        <v>445.62218600000006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251.67</v>
      </c>
      <c r="AB42" s="75">
        <f>-STOA!P42</f>
        <v>0</v>
      </c>
      <c r="AC42">
        <f t="shared" si="0"/>
        <v>13.89557467501135</v>
      </c>
      <c r="AD42">
        <f t="shared" si="1"/>
        <v>1640.3395056834827</v>
      </c>
      <c r="AE42">
        <f>'IDT-1'!F42</f>
        <v>0</v>
      </c>
      <c r="AF42" s="24"/>
      <c r="AG42">
        <f t="shared" si="2"/>
        <v>1640.3395056834827</v>
      </c>
      <c r="AI42" s="34">
        <f>PXIL!J42</f>
        <v>0</v>
      </c>
      <c r="AJ42" s="34">
        <f>PXIL!P42</f>
        <v>0</v>
      </c>
      <c r="AK42" s="34">
        <f>RTM_IEX!J42</f>
        <v>77.33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7.9798679999999997</v>
      </c>
      <c r="E43">
        <f>GT_NG!T43</f>
        <v>11.041849575651154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69.607441373226493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498.19375689386567</v>
      </c>
      <c r="P43" s="36">
        <v>48.34</v>
      </c>
      <c r="Q43" s="36">
        <v>17.706931739431738</v>
      </c>
      <c r="R43" s="38">
        <v>21.9</v>
      </c>
      <c r="S43" s="38">
        <v>0</v>
      </c>
      <c r="T43" s="37">
        <f>SUMPRODUCT(LTA!J43:AN43,LTA!J$101:AN$101,LTA!J$105:AN$105)</f>
        <v>95.94</v>
      </c>
      <c r="U43" s="37">
        <f>SUMPRODUCT(LTA!J43:AN43,LTA!J$102:AN$102,LTA!J$105:AN$105)</f>
        <v>450.20705599999997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243.76000000000002</v>
      </c>
      <c r="AB43" s="75">
        <f>-STOA!P43</f>
        <v>0</v>
      </c>
      <c r="AC43">
        <f t="shared" si="0"/>
        <v>13.76387799009027</v>
      </c>
      <c r="AD43">
        <f t="shared" si="1"/>
        <v>1624.7930255920846</v>
      </c>
      <c r="AE43">
        <f>'IDT-1'!F43</f>
        <v>65.710999999999999</v>
      </c>
      <c r="AF43" s="24"/>
      <c r="AG43">
        <f t="shared" si="2"/>
        <v>1690.5040255920846</v>
      </c>
      <c r="AI43" s="34">
        <f>PXIL!J43</f>
        <v>0</v>
      </c>
      <c r="AJ43" s="34">
        <f>PXIL!P43</f>
        <v>0</v>
      </c>
      <c r="AK43" s="34">
        <f>RTM_IEX!J43</f>
        <v>87.97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7.9798679999999997</v>
      </c>
      <c r="E44">
        <f>GT_NG!T44</f>
        <v>11.041849575651154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69.607441373226493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498.19375689386567</v>
      </c>
      <c r="P44" s="36">
        <v>48.34</v>
      </c>
      <c r="Q44" s="36">
        <v>17.706931739431738</v>
      </c>
      <c r="R44" s="38">
        <v>21.9</v>
      </c>
      <c r="S44" s="38">
        <v>0</v>
      </c>
      <c r="T44" s="37">
        <f>SUMPRODUCT(LTA!J44:AN44,LTA!J$101:AN$101,LTA!J$105:AN$105)</f>
        <v>102.55</v>
      </c>
      <c r="U44" s="37">
        <f>SUMPRODUCT(LTA!J44:AN44,LTA!J$102:AN$102,LTA!J$105:AN$105)</f>
        <v>453.93824199999995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243.76000000000002</v>
      </c>
      <c r="AB44" s="75">
        <f>-STOA!P44</f>
        <v>0</v>
      </c>
      <c r="AC44">
        <f t="shared" si="0"/>
        <v>13.850743952490271</v>
      </c>
      <c r="AD44">
        <f t="shared" si="1"/>
        <v>1635.0473456296847</v>
      </c>
      <c r="AE44">
        <f>'IDT-1'!F44</f>
        <v>88.882999999999996</v>
      </c>
      <c r="AF44" s="24"/>
      <c r="AG44">
        <f t="shared" si="2"/>
        <v>1723.9303456296848</v>
      </c>
      <c r="AI44" s="34">
        <f>PXIL!J44</f>
        <v>0</v>
      </c>
      <c r="AJ44" s="34">
        <f>PXIL!P44</f>
        <v>0</v>
      </c>
      <c r="AK44" s="34">
        <f>RTM_IEX!J44</f>
        <v>87.97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7.9798679999999997</v>
      </c>
      <c r="E45">
        <f>GT_NG!T45</f>
        <v>11.041849575651154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69.607441373226493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495.71140163249805</v>
      </c>
      <c r="P45" s="36">
        <v>48.34</v>
      </c>
      <c r="Q45" s="36">
        <v>17.706931739431738</v>
      </c>
      <c r="R45" s="38">
        <v>21.9</v>
      </c>
      <c r="S45" s="38">
        <v>0</v>
      </c>
      <c r="T45" s="37">
        <f>SUMPRODUCT(LTA!J45:AN45,LTA!J$101:AN$101,LTA!J$105:AN$105)</f>
        <v>104.48</v>
      </c>
      <c r="U45" s="37">
        <f>SUMPRODUCT(LTA!J45:AN45,LTA!J$102:AN$102,LTA!J$105:AN$105)</f>
        <v>454.80987199999998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243.76000000000002</v>
      </c>
      <c r="AB45" s="75">
        <f>-STOA!P45</f>
        <v>0</v>
      </c>
      <c r="AC45">
        <f t="shared" si="0"/>
        <v>13.934653860294782</v>
      </c>
      <c r="AD45">
        <f t="shared" si="1"/>
        <v>1644.9527104605129</v>
      </c>
      <c r="AE45">
        <f>'IDT-1'!F45</f>
        <v>115.29900000000001</v>
      </c>
      <c r="AF45" s="24"/>
      <c r="AG45">
        <f t="shared" si="2"/>
        <v>1760.2517104605129</v>
      </c>
      <c r="AI45" s="34">
        <f>PXIL!J45</f>
        <v>0</v>
      </c>
      <c r="AJ45" s="34">
        <f>PXIL!P45</f>
        <v>0</v>
      </c>
      <c r="AK45" s="34">
        <f>RTM_IEX!J45</f>
        <v>97.64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7.9798679999999997</v>
      </c>
      <c r="E46">
        <f>GT_NG!T46</f>
        <v>11.041849575651154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69.607441373226493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493.910584353422</v>
      </c>
      <c r="P46" s="36">
        <v>48.34</v>
      </c>
      <c r="Q46" s="36">
        <v>17.706931739431738</v>
      </c>
      <c r="R46" s="38">
        <v>21.9</v>
      </c>
      <c r="S46" s="38">
        <v>0</v>
      </c>
      <c r="T46" s="37">
        <f>SUMPRODUCT(LTA!J46:AN46,LTA!J$101:AN$101,LTA!J$105:AN$105)</f>
        <v>106.8</v>
      </c>
      <c r="U46" s="37">
        <f>SUMPRODUCT(LTA!J46:AN46,LTA!J$102:AN$102,LTA!J$105:AN$105)</f>
        <v>457.80872599999998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243.76000000000002</v>
      </c>
      <c r="AB46" s="75">
        <f>-STOA!P46</f>
        <v>0</v>
      </c>
      <c r="AC46">
        <f t="shared" si="0"/>
        <v>13.97226936875054</v>
      </c>
      <c r="AD46">
        <f t="shared" si="1"/>
        <v>1649.3931316729804</v>
      </c>
      <c r="AE46">
        <f>'IDT-1'!F46</f>
        <v>131.58500000000001</v>
      </c>
      <c r="AF46" s="24"/>
      <c r="AG46">
        <f t="shared" si="2"/>
        <v>1780.9781316729805</v>
      </c>
      <c r="AI46" s="34">
        <f>PXIL!J46</f>
        <v>0</v>
      </c>
      <c r="AJ46" s="34">
        <f>PXIL!P46</f>
        <v>0</v>
      </c>
      <c r="AK46" s="34">
        <f>RTM_IEX!J46</f>
        <v>98.6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7.9798679999999997</v>
      </c>
      <c r="E47">
        <f>GT_NG!T47</f>
        <v>11.041849575651154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69.607441373226493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605.15309649882181</v>
      </c>
      <c r="P47" s="36">
        <v>48.34</v>
      </c>
      <c r="Q47" s="36">
        <v>17.706931739431738</v>
      </c>
      <c r="R47" s="38">
        <v>21.9</v>
      </c>
      <c r="S47" s="38">
        <v>0</v>
      </c>
      <c r="T47" s="37">
        <f>SUMPRODUCT(LTA!J47:AN47,LTA!J$101:AN$101,LTA!J$105:AN$105)</f>
        <v>107.84</v>
      </c>
      <c r="U47" s="37">
        <f>SUMPRODUCT(LTA!J47:AN47,LTA!J$102:AN$102,LTA!J$105:AN$105)</f>
        <v>484.19099599999998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243.39000000000001</v>
      </c>
      <c r="AB47" s="75">
        <f>-STOA!P47</f>
        <v>0</v>
      </c>
      <c r="AC47">
        <f t="shared" si="0"/>
        <v>14.805503844540356</v>
      </c>
      <c r="AD47">
        <f t="shared" si="1"/>
        <v>1629.2546793425909</v>
      </c>
      <c r="AE47">
        <f>'IDT-1'!F47</f>
        <v>145.83799999999999</v>
      </c>
      <c r="AF47" s="24"/>
      <c r="AG47">
        <f t="shared" si="2"/>
        <v>1775.0926793425908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-59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7.9798679999999997</v>
      </c>
      <c r="E48">
        <f>GT_NG!T48</f>
        <v>11.041849575651154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69.607441373226493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605.73645310271877</v>
      </c>
      <c r="P48" s="36">
        <v>75.347129195717585</v>
      </c>
      <c r="Q48" s="36">
        <v>17.706931739431738</v>
      </c>
      <c r="R48" s="38">
        <v>21.900000000000002</v>
      </c>
      <c r="S48" s="38">
        <v>0</v>
      </c>
      <c r="T48" s="37">
        <f>SUMPRODUCT(LTA!J48:AN48,LTA!J$101:AN$101,LTA!J$105:AN$105)</f>
        <v>108.99</v>
      </c>
      <c r="U48" s="37">
        <f>SUMPRODUCT(LTA!J48:AN48,LTA!J$102:AN$102,LTA!J$105:AN$105)</f>
        <v>485.49642399999999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243.39000000000001</v>
      </c>
      <c r="AB48" s="75">
        <f>-STOA!P48</f>
        <v>0</v>
      </c>
      <c r="AC48">
        <f t="shared" si="0"/>
        <v>15.091774151356676</v>
      </c>
      <c r="AD48">
        <f t="shared" si="1"/>
        <v>1655.0143228353891</v>
      </c>
      <c r="AE48">
        <f>'IDT-1'!F48</f>
        <v>137</v>
      </c>
      <c r="AF48" s="24"/>
      <c r="AG48">
        <f t="shared" si="2"/>
        <v>1792.0143228353891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-63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7.9798679999999997</v>
      </c>
      <c r="E49">
        <f>GT_NG!T49</f>
        <v>11.041849575651154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69.607441373226493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621.11105640722917</v>
      </c>
      <c r="P49" s="36">
        <v>75.347129195717585</v>
      </c>
      <c r="Q49" s="36">
        <v>27.67</v>
      </c>
      <c r="R49" s="38">
        <v>21.900000000000002</v>
      </c>
      <c r="S49" s="38">
        <v>0</v>
      </c>
      <c r="T49" s="37">
        <f>SUMPRODUCT(LTA!J49:AN49,LTA!J$101:AN$101,LTA!J$105:AN$105)</f>
        <v>108.99</v>
      </c>
      <c r="U49" s="37">
        <f>SUMPRODUCT(LTA!J49:AN49,LTA!J$102:AN$102,LTA!J$105:AN$105)</f>
        <v>486.17836399999999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243.39000000000001</v>
      </c>
      <c r="AB49" s="75">
        <f>-STOA!P49</f>
        <v>0</v>
      </c>
      <c r="AC49">
        <f t="shared" si="0"/>
        <v>15.310338888503335</v>
      </c>
      <c r="AD49">
        <f t="shared" si="1"/>
        <v>1680.815369663321</v>
      </c>
      <c r="AE49">
        <f>'IDT-1'!F49</f>
        <v>127</v>
      </c>
      <c r="AF49" s="24"/>
      <c r="AG49">
        <f t="shared" si="2"/>
        <v>1807.815369663321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-63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7.9798679999999997</v>
      </c>
      <c r="E50">
        <f>GT_NG!T50</f>
        <v>11.041849575651154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69.607441373226493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658.01648472957652</v>
      </c>
      <c r="P50" s="36">
        <v>75.347129195717585</v>
      </c>
      <c r="Q50" s="36">
        <v>27.67</v>
      </c>
      <c r="R50" s="38">
        <v>21.900000000000002</v>
      </c>
      <c r="S50" s="38">
        <v>0</v>
      </c>
      <c r="T50" s="37">
        <f>SUMPRODUCT(LTA!J50:AN50,LTA!J$101:AN$101,LTA!J$105:AN$105)</f>
        <v>108.99</v>
      </c>
      <c r="U50" s="37">
        <f>SUMPRODUCT(LTA!J50:AN50,LTA!J$102:AN$102,LTA!J$105:AN$105)</f>
        <v>486.56804399999999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243.39000000000001</v>
      </c>
      <c r="AB50" s="75">
        <f>-STOA!P50</f>
        <v>0</v>
      </c>
      <c r="AC50">
        <f t="shared" si="0"/>
        <v>15.657502429310611</v>
      </c>
      <c r="AD50">
        <f t="shared" si="1"/>
        <v>1713.7633144448612</v>
      </c>
      <c r="AE50">
        <f>'IDT-1'!F50</f>
        <v>112</v>
      </c>
      <c r="AF50" s="24"/>
      <c r="AG50">
        <f t="shared" si="2"/>
        <v>1825.7633144448612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-67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7.9798679999999997</v>
      </c>
      <c r="E51">
        <f>GT_NG!T51</f>
        <v>11.041849575651154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69.607441373226493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606.72863623109652</v>
      </c>
      <c r="P51" s="36">
        <v>75.347129195717585</v>
      </c>
      <c r="Q51" s="36">
        <v>25.565967513010566</v>
      </c>
      <c r="R51" s="38">
        <v>21.900000000000002</v>
      </c>
      <c r="S51" s="38">
        <v>0</v>
      </c>
      <c r="T51" s="37">
        <f>SUMPRODUCT(LTA!J51:AN51,LTA!J$101:AN$101,LTA!J$105:AN$105)</f>
        <v>108.99</v>
      </c>
      <c r="U51" s="37">
        <f>SUMPRODUCT(LTA!J51:AN51,LTA!J$102:AN$102,LTA!J$105:AN$105)</f>
        <v>486.32062399999995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243.03000000000003</v>
      </c>
      <c r="AB51" s="75">
        <f>-STOA!P51</f>
        <v>0</v>
      </c>
      <c r="AC51">
        <f t="shared" si="0"/>
        <v>14.687167679814433</v>
      </c>
      <c r="AD51">
        <f t="shared" si="1"/>
        <v>1721.7343482088879</v>
      </c>
      <c r="AE51">
        <f>'IDT-1'!F51</f>
        <v>97</v>
      </c>
      <c r="AF51" s="24"/>
      <c r="AG51">
        <f t="shared" si="2"/>
        <v>1818.7343482088879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-6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7.9798679999999997</v>
      </c>
      <c r="E52">
        <f>GT_NG!T52</f>
        <v>11.041849575651154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69.607441373226493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608.52945351017263</v>
      </c>
      <c r="P52" s="36">
        <v>75.347129195717585</v>
      </c>
      <c r="Q52" s="36">
        <v>25.565967513010566</v>
      </c>
      <c r="R52" s="38">
        <v>21.900000000000002</v>
      </c>
      <c r="S52" s="38">
        <v>0</v>
      </c>
      <c r="T52" s="37">
        <f>SUMPRODUCT(LTA!J52:AN52,LTA!J$101:AN$101,LTA!J$105:AN$105)</f>
        <v>108.99</v>
      </c>
      <c r="U52" s="37">
        <f>SUMPRODUCT(LTA!J52:AN52,LTA!J$102:AN$102,LTA!J$105:AN$105)</f>
        <v>485.58997399999993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22.23</v>
      </c>
      <c r="Z52" s="34">
        <f>IEX!P52</f>
        <v>0</v>
      </c>
      <c r="AA52" s="75">
        <f>STOA!J52</f>
        <v>243.03000000000003</v>
      </c>
      <c r="AB52" s="75">
        <f>-STOA!P52</f>
        <v>0</v>
      </c>
      <c r="AC52">
        <f t="shared" si="0"/>
        <v>14.942187189032897</v>
      </c>
      <c r="AD52">
        <f t="shared" si="1"/>
        <v>1737.7794959787454</v>
      </c>
      <c r="AE52">
        <f>'IDT-1'!F52</f>
        <v>92</v>
      </c>
      <c r="AF52" s="24"/>
      <c r="AG52">
        <f t="shared" si="2"/>
        <v>1829.7794959787454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-13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7.9798679999999997</v>
      </c>
      <c r="E53">
        <f>GT_NG!T53</f>
        <v>11.041849575651154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69.607441373226493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605.82600914999273</v>
      </c>
      <c r="P53" s="36">
        <v>75.347129195717585</v>
      </c>
      <c r="Q53" s="36">
        <v>26.750000000000004</v>
      </c>
      <c r="R53" s="38">
        <v>21.900000000000002</v>
      </c>
      <c r="S53" s="38">
        <v>0</v>
      </c>
      <c r="T53" s="37">
        <f>SUMPRODUCT(LTA!J53:AN53,LTA!J$101:AN$101,LTA!J$105:AN$105)</f>
        <v>108.99</v>
      </c>
      <c r="U53" s="37">
        <f>SUMPRODUCT(LTA!J53:AN53,LTA!J$102:AN$102,LTA!J$105:AN$105)</f>
        <v>484.30402999999995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41.57</v>
      </c>
      <c r="Z53" s="34">
        <f>IEX!P53</f>
        <v>0</v>
      </c>
      <c r="AA53" s="75">
        <f>STOA!J53</f>
        <v>243.03000000000003</v>
      </c>
      <c r="AB53" s="75">
        <f>-STOA!P53</f>
        <v>0</v>
      </c>
      <c r="AC53">
        <f t="shared" si="0"/>
        <v>15.052181149274535</v>
      </c>
      <c r="AD53">
        <f t="shared" si="1"/>
        <v>1776.8741461453133</v>
      </c>
      <c r="AE53">
        <f>'IDT-1'!F53</f>
        <v>82</v>
      </c>
      <c r="AF53" s="24"/>
      <c r="AG53">
        <f t="shared" si="2"/>
        <v>1858.8741461453133</v>
      </c>
      <c r="AI53" s="34">
        <f>PXIL!J53</f>
        <v>0</v>
      </c>
      <c r="AJ53" s="34">
        <f>PXIL!P53</f>
        <v>0</v>
      </c>
      <c r="AK53" s="34">
        <f>RTM_IEX!J53</f>
        <v>9.67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7.9798679999999997</v>
      </c>
      <c r="E54">
        <f>GT_NG!T54</f>
        <v>11.041849575651154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69.607441373226493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605.82600914999273</v>
      </c>
      <c r="P54" s="36">
        <v>75.347129195717585</v>
      </c>
      <c r="Q54" s="36">
        <v>26.750000000000004</v>
      </c>
      <c r="R54" s="38">
        <v>21.900000000000002</v>
      </c>
      <c r="S54" s="38">
        <v>0</v>
      </c>
      <c r="T54" s="37">
        <f>SUMPRODUCT(LTA!J54:AN54,LTA!J$101:AN$101,LTA!J$105:AN$105)</f>
        <v>108.99</v>
      </c>
      <c r="U54" s="37">
        <f>SUMPRODUCT(LTA!J54:AN54,LTA!J$102:AN$102,LTA!J$105:AN$105)</f>
        <v>482.66737399999994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36.729999999999997</v>
      </c>
      <c r="Z54" s="34">
        <f>IEX!P54</f>
        <v>0</v>
      </c>
      <c r="AA54" s="75">
        <f>STOA!J54</f>
        <v>243.03000000000003</v>
      </c>
      <c r="AB54" s="75">
        <f>-STOA!P54</f>
        <v>0</v>
      </c>
      <c r="AC54">
        <f t="shared" si="0"/>
        <v>15.013989238874538</v>
      </c>
      <c r="AD54">
        <f t="shared" si="1"/>
        <v>1772.3656820557133</v>
      </c>
      <c r="AE54">
        <f>'IDT-1'!F54</f>
        <v>77</v>
      </c>
      <c r="AF54" s="24"/>
      <c r="AG54">
        <f t="shared" si="2"/>
        <v>1849.3656820557133</v>
      </c>
      <c r="AI54" s="34">
        <f>PXIL!J54</f>
        <v>0</v>
      </c>
      <c r="AJ54" s="34">
        <f>PXIL!P54</f>
        <v>0</v>
      </c>
      <c r="AK54" s="34">
        <f>RTM_IEX!J54</f>
        <v>11.6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7.9798679999999997</v>
      </c>
      <c r="E55">
        <f>GT_NG!T55</f>
        <v>11.041849575651154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69.607441373226493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572.42358484317936</v>
      </c>
      <c r="P55" s="36">
        <v>75.347129195717585</v>
      </c>
      <c r="Q55" s="36">
        <v>26.750000000000004</v>
      </c>
      <c r="R55" s="38">
        <v>21.900000000000002</v>
      </c>
      <c r="S55" s="38">
        <v>0</v>
      </c>
      <c r="T55" s="37">
        <f>SUMPRODUCT(LTA!J55:AN55,LTA!J$101:AN$101,LTA!J$105:AN$105)</f>
        <v>108.99</v>
      </c>
      <c r="U55" s="37">
        <f>SUMPRODUCT(LTA!J55:AN55,LTA!J$102:AN$102,LTA!J$105:AN$105)</f>
        <v>481.08600199999995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242.93000000000004</v>
      </c>
      <c r="AB55" s="75">
        <f>-STOA!P55</f>
        <v>0</v>
      </c>
      <c r="AC55">
        <f t="shared" si="0"/>
        <v>14.372611453971528</v>
      </c>
      <c r="AD55">
        <f t="shared" si="1"/>
        <v>1682.5932635338029</v>
      </c>
      <c r="AE55">
        <f>'IDT-1'!F55</f>
        <v>82</v>
      </c>
      <c r="AF55" s="24"/>
      <c r="AG55">
        <f t="shared" si="2"/>
        <v>1764.5932635338029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7.9798679999999997</v>
      </c>
      <c r="E56">
        <f>GT_NG!T56</f>
        <v>11.041849575651154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69.607441373226493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572.42358484317936</v>
      </c>
      <c r="P56" s="36">
        <v>75.347129195717585</v>
      </c>
      <c r="Q56" s="36">
        <v>26.750000000000004</v>
      </c>
      <c r="R56" s="38">
        <v>21.4</v>
      </c>
      <c r="S56" s="38">
        <v>0</v>
      </c>
      <c r="T56" s="37">
        <f>SUMPRODUCT(LTA!J56:AN56,LTA!J$101:AN$101,LTA!J$105:AN$105)</f>
        <v>108.99</v>
      </c>
      <c r="U56" s="37">
        <f>SUMPRODUCT(LTA!J56:AN56,LTA!J$102:AN$102,LTA!J$105:AN$105)</f>
        <v>477.57888199999996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242.93000000000004</v>
      </c>
      <c r="AB56" s="75">
        <f>-STOA!P56</f>
        <v>0</v>
      </c>
      <c r="AC56">
        <f t="shared" si="0"/>
        <v>14.296595857347084</v>
      </c>
      <c r="AD56">
        <f t="shared" si="1"/>
        <v>1683.6621591304274</v>
      </c>
      <c r="AE56">
        <f>'IDT-1'!F56</f>
        <v>72</v>
      </c>
      <c r="AF56" s="24"/>
      <c r="AG56">
        <f t="shared" si="2"/>
        <v>1755.6621591304274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7.9798679999999997</v>
      </c>
      <c r="E57">
        <f>GT_NG!T57</f>
        <v>11.041849575651154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69.607441373226493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608.79008562968249</v>
      </c>
      <c r="P57" s="36">
        <v>75.347129195717585</v>
      </c>
      <c r="Q57" s="36">
        <v>26.750000000000004</v>
      </c>
      <c r="R57" s="38">
        <v>21.4</v>
      </c>
      <c r="S57" s="38">
        <v>0</v>
      </c>
      <c r="T57" s="37">
        <f>SUMPRODUCT(LTA!J57:AN57,LTA!J$101:AN$101,LTA!J$105:AN$105)</f>
        <v>108.96000000000001</v>
      </c>
      <c r="U57" s="37">
        <f>SUMPRODUCT(LTA!J57:AN57,LTA!J$102:AN$102,LTA!J$105:AN$105)</f>
        <v>480.79374199999995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44.47</v>
      </c>
      <c r="Z57" s="34">
        <f>IEX!P57</f>
        <v>0</v>
      </c>
      <c r="AA57" s="75">
        <f>STOA!J57</f>
        <v>242.93000000000004</v>
      </c>
      <c r="AB57" s="75">
        <f>-STOA!P57</f>
        <v>0</v>
      </c>
      <c r="AC57">
        <f t="shared" si="0"/>
        <v>15.180312972503931</v>
      </c>
      <c r="AD57">
        <f t="shared" si="1"/>
        <v>1791.9998028017737</v>
      </c>
      <c r="AE57">
        <f>'IDT-1'!F57</f>
        <v>57</v>
      </c>
      <c r="AF57" s="24"/>
      <c r="AG57">
        <f t="shared" si="2"/>
        <v>1848.9998028017737</v>
      </c>
      <c r="AI57" s="34">
        <f>PXIL!J57</f>
        <v>0</v>
      </c>
      <c r="AJ57" s="34">
        <f>PXIL!P57</f>
        <v>0</v>
      </c>
      <c r="AK57" s="34">
        <f>RTM_IEX!J57</f>
        <v>23.2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7.9798679999999997</v>
      </c>
      <c r="E58">
        <f>GT_NG!T58</f>
        <v>11.041849575651154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69.607441373226493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613.62324197383884</v>
      </c>
      <c r="P58" s="36">
        <v>75.347129195717585</v>
      </c>
      <c r="Q58" s="36">
        <v>26.750000000000004</v>
      </c>
      <c r="R58" s="38">
        <v>21.900000000000002</v>
      </c>
      <c r="S58" s="38">
        <v>0</v>
      </c>
      <c r="T58" s="37">
        <f>SUMPRODUCT(LTA!J58:AN58,LTA!J$101:AN$101,LTA!J$105:AN$105)</f>
        <v>108.68</v>
      </c>
      <c r="U58" s="37">
        <f>SUMPRODUCT(LTA!J58:AN58,LTA!J$102:AN$102,LTA!J$105:AN$105)</f>
        <v>477.3158479999999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124.7</v>
      </c>
      <c r="Z58" s="34">
        <f>IEX!P58</f>
        <v>0</v>
      </c>
      <c r="AA58" s="75">
        <f>STOA!J58</f>
        <v>242.93000000000004</v>
      </c>
      <c r="AB58" s="75">
        <f>-STOA!P58</f>
        <v>0</v>
      </c>
      <c r="AC58">
        <f t="shared" si="0"/>
        <v>15.851265176194845</v>
      </c>
      <c r="AD58">
        <f t="shared" si="1"/>
        <v>1871.2041129422391</v>
      </c>
      <c r="AE58">
        <f>'IDT-1'!F58</f>
        <v>37</v>
      </c>
      <c r="AF58" s="24"/>
      <c r="AG58">
        <f t="shared" si="2"/>
        <v>1908.2041129422391</v>
      </c>
      <c r="AI58" s="34">
        <f>PXIL!J58</f>
        <v>0</v>
      </c>
      <c r="AJ58" s="34">
        <f>PXIL!P58</f>
        <v>0</v>
      </c>
      <c r="AK58" s="34">
        <f>RTM_IEX!J58</f>
        <v>21.27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7.9798679999999997</v>
      </c>
      <c r="E59">
        <f>GT_NG!T59</f>
        <v>11.041849575651154</v>
      </c>
      <c r="F59">
        <f>GT_Spot!T59</f>
        <v>0</v>
      </c>
      <c r="G59">
        <f>PPCL_NG!T59</f>
        <v>55.911961823221866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613.62318850960162</v>
      </c>
      <c r="P59" s="36">
        <v>75.347129195717585</v>
      </c>
      <c r="Q59" s="36">
        <v>26.750000000000004</v>
      </c>
      <c r="R59" s="38">
        <v>21.900000000000002</v>
      </c>
      <c r="S59" s="38">
        <v>0</v>
      </c>
      <c r="T59" s="37">
        <f>SUMPRODUCT(LTA!J59:AN59,LTA!J$101:AN$101,LTA!J$105:AN$105)</f>
        <v>107.37</v>
      </c>
      <c r="U59" s="37">
        <f>SUMPRODUCT(LTA!J59:AN59,LTA!J$102:AN$102,LTA!J$105:AN$105)</f>
        <v>474.09672599999993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189.47</v>
      </c>
      <c r="Z59" s="34">
        <f>IEX!P59</f>
        <v>0</v>
      </c>
      <c r="AA59" s="75">
        <f>STOA!J59</f>
        <v>243.11</v>
      </c>
      <c r="AB59" s="75">
        <f>-STOA!P59</f>
        <v>0</v>
      </c>
      <c r="AC59">
        <f t="shared" si="0"/>
        <v>16.375027234186145</v>
      </c>
      <c r="AD59">
        <f t="shared" si="1"/>
        <v>1933.0329768355932</v>
      </c>
      <c r="AE59">
        <f>'IDT-1'!F59</f>
        <v>18</v>
      </c>
      <c r="AF59" s="24"/>
      <c r="AG59">
        <f t="shared" si="2"/>
        <v>1951.0329768355932</v>
      </c>
      <c r="AI59" s="34">
        <f>PXIL!J59</f>
        <v>0</v>
      </c>
      <c r="AJ59" s="34">
        <f>PXIL!P59</f>
        <v>0</v>
      </c>
      <c r="AK59" s="34">
        <f>RTM_IEX!J59</f>
        <v>23.2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7.9798679999999997</v>
      </c>
      <c r="E60">
        <f>GT_NG!T60</f>
        <v>11.041849575651154</v>
      </c>
      <c r="F60">
        <f>GT_Spot!T60</f>
        <v>0</v>
      </c>
      <c r="G60">
        <f>PPCL_NG!T60</f>
        <v>54.948071997473775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618.29843667716898</v>
      </c>
      <c r="P60" s="36">
        <v>75.347129195717585</v>
      </c>
      <c r="Q60" s="36">
        <v>26.750000000000004</v>
      </c>
      <c r="R60" s="38">
        <v>21.900000000000002</v>
      </c>
      <c r="S60" s="38">
        <v>0</v>
      </c>
      <c r="T60" s="37">
        <f>SUMPRODUCT(LTA!J60:AN60,LTA!J$101:AN$101,LTA!J$105:AN$105)</f>
        <v>107.06</v>
      </c>
      <c r="U60" s="37">
        <f>SUMPRODUCT(LTA!J60:AN60,LTA!J$102:AN$102,LTA!J$105:AN$105)</f>
        <v>470.26153599999992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231.04</v>
      </c>
      <c r="Z60" s="34">
        <f>IEX!P60</f>
        <v>0</v>
      </c>
      <c r="AA60" s="75">
        <f>STOA!J60</f>
        <v>243.11</v>
      </c>
      <c r="AB60" s="75">
        <f>-STOA!P60</f>
        <v>0</v>
      </c>
      <c r="AC60">
        <f t="shared" si="0"/>
        <v>16.728719048257428</v>
      </c>
      <c r="AD60">
        <f t="shared" si="1"/>
        <v>1974.7854533633413</v>
      </c>
      <c r="AE60">
        <f>'IDT-1'!F60</f>
        <v>19</v>
      </c>
      <c r="AF60" s="24"/>
      <c r="AG60">
        <f t="shared" si="2"/>
        <v>1993.7854533633413</v>
      </c>
      <c r="AI60" s="34">
        <f>PXIL!J60</f>
        <v>0</v>
      </c>
      <c r="AJ60" s="34">
        <f>PXIL!P60</f>
        <v>0</v>
      </c>
      <c r="AK60" s="34">
        <f>RTM_IEX!J60</f>
        <v>24.17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7.9798679999999997</v>
      </c>
      <c r="E61">
        <f>GT_NG!T61</f>
        <v>11.041849575651154</v>
      </c>
      <c r="F61">
        <f>GT_Spot!T61</f>
        <v>0</v>
      </c>
      <c r="G61">
        <f>PPCL_NG!T61</f>
        <v>54.948071997473775</v>
      </c>
      <c r="H61">
        <f>PPCL_Spot!T61</f>
        <v>0</v>
      </c>
      <c r="I61">
        <f>Bawana_NG!T61</f>
        <v>69.607532085371915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664.6169256689941</v>
      </c>
      <c r="P61" s="36">
        <v>37.669999999999995</v>
      </c>
      <c r="Q61" s="36">
        <v>26.750000000000004</v>
      </c>
      <c r="R61" s="38">
        <v>21.900000000000002</v>
      </c>
      <c r="S61" s="38">
        <v>0</v>
      </c>
      <c r="T61" s="37">
        <f>SUMPRODUCT(LTA!J61:AN61,LTA!J$101:AN$101,LTA!J$105:AN$105)</f>
        <v>96.42</v>
      </c>
      <c r="U61" s="37">
        <f>SUMPRODUCT(LTA!J61:AN61,LTA!J$102:AN$102,LTA!J$105:AN$105)</f>
        <v>465.82672799999995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287.11</v>
      </c>
      <c r="Z61" s="34">
        <f>IEX!P61</f>
        <v>0</v>
      </c>
      <c r="AA61" s="75">
        <f>STOA!J61</f>
        <v>243.11</v>
      </c>
      <c r="AB61" s="75">
        <f>-STOA!P61</f>
        <v>0</v>
      </c>
      <c r="AC61">
        <f t="shared" si="0"/>
        <v>17.145668192750922</v>
      </c>
      <c r="AD61">
        <f t="shared" si="1"/>
        <v>2024.00530713474</v>
      </c>
      <c r="AE61">
        <f>'IDT-1'!F61</f>
        <v>0</v>
      </c>
      <c r="AF61" s="24"/>
      <c r="AG61">
        <f t="shared" si="2"/>
        <v>2024.00530713474</v>
      </c>
      <c r="AI61" s="34">
        <f>PXIL!J61</f>
        <v>0</v>
      </c>
      <c r="AJ61" s="34">
        <f>PXIL!P61</f>
        <v>0</v>
      </c>
      <c r="AK61" s="34">
        <f>RTM_IEX!J61</f>
        <v>24.17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7.9798679999999997</v>
      </c>
      <c r="E62">
        <f>GT_NG!T62</f>
        <v>11.041849575651154</v>
      </c>
      <c r="F62">
        <f>GT_Spot!T62</f>
        <v>0</v>
      </c>
      <c r="G62">
        <f>PPCL_NG!T62</f>
        <v>54.948071997473775</v>
      </c>
      <c r="H62">
        <f>PPCL_Spot!T62</f>
        <v>0</v>
      </c>
      <c r="I62">
        <f>Bawana_NG!T62</f>
        <v>69.607532085371915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664.62360050318034</v>
      </c>
      <c r="P62" s="36">
        <v>37.669999999999995</v>
      </c>
      <c r="Q62" s="36">
        <v>26.750000000000004</v>
      </c>
      <c r="R62" s="38">
        <v>21.900000000000002</v>
      </c>
      <c r="S62" s="38">
        <v>0</v>
      </c>
      <c r="T62" s="37">
        <f>SUMPRODUCT(LTA!J62:AN62,LTA!J$101:AN$101,LTA!J$105:AN$105)</f>
        <v>91.74</v>
      </c>
      <c r="U62" s="37">
        <f>SUMPRODUCT(LTA!J62:AN62,LTA!J$102:AN$102,LTA!J$105:AN$105)</f>
        <v>461.28888599999993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279.38</v>
      </c>
      <c r="Z62" s="34">
        <f>IEX!P62</f>
        <v>0</v>
      </c>
      <c r="AA62" s="75">
        <f>STOA!J62</f>
        <v>243.11</v>
      </c>
      <c r="AB62" s="75">
        <f>-STOA!P62</f>
        <v>0</v>
      </c>
      <c r="AC62">
        <f t="shared" si="0"/>
        <v>17.003362388558088</v>
      </c>
      <c r="AD62">
        <f t="shared" si="1"/>
        <v>2007.2064457731192</v>
      </c>
      <c r="AE62">
        <f>'IDT-1'!F62</f>
        <v>44</v>
      </c>
      <c r="AF62" s="24"/>
      <c r="AG62">
        <f t="shared" si="2"/>
        <v>2051.2064457731194</v>
      </c>
      <c r="AI62" s="34">
        <f>PXIL!J62</f>
        <v>0</v>
      </c>
      <c r="AJ62" s="34">
        <f>PXIL!P62</f>
        <v>0</v>
      </c>
      <c r="AK62" s="34">
        <f>RTM_IEX!J62</f>
        <v>24.17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7.9798679999999997</v>
      </c>
      <c r="E63">
        <f>GT_NG!T63</f>
        <v>11.041849575651154</v>
      </c>
      <c r="F63">
        <f>GT_Spot!T63</f>
        <v>0</v>
      </c>
      <c r="G63">
        <f>PPCL_NG!T63</f>
        <v>54.948071997473775</v>
      </c>
      <c r="H63">
        <f>PPCL_Spot!T63</f>
        <v>0</v>
      </c>
      <c r="I63">
        <f>Bawana_NG!T63</f>
        <v>69.607532085371915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717.92468322410423</v>
      </c>
      <c r="P63" s="36">
        <v>37.669999999999995</v>
      </c>
      <c r="Q63" s="36">
        <v>26.750000000000004</v>
      </c>
      <c r="R63" s="38">
        <v>21.900000000000002</v>
      </c>
      <c r="S63" s="38">
        <v>0</v>
      </c>
      <c r="T63" s="37">
        <f>SUMPRODUCT(LTA!J63:AN63,LTA!J$101:AN$101,LTA!J$105:AN$105)</f>
        <v>85.25</v>
      </c>
      <c r="U63" s="37">
        <f>SUMPRODUCT(LTA!J63:AN63,LTA!J$102:AN$102,LTA!J$105:AN$105)</f>
        <v>458.93653399999994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301.61</v>
      </c>
      <c r="Z63" s="34">
        <f>IEX!P63</f>
        <v>0</v>
      </c>
      <c r="AA63" s="75">
        <f>STOA!J63</f>
        <v>243.39000000000001</v>
      </c>
      <c r="AB63" s="75">
        <f>-STOA!P63</f>
        <v>0</v>
      </c>
      <c r="AC63">
        <f t="shared" si="0"/>
        <v>17.617006458360517</v>
      </c>
      <c r="AD63">
        <f t="shared" si="1"/>
        <v>2019.3915324242405</v>
      </c>
      <c r="AE63">
        <f>'IDT-1'!F63</f>
        <v>60</v>
      </c>
      <c r="AF63" s="24"/>
      <c r="AG63">
        <f t="shared" si="2"/>
        <v>2079.3915324242407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7.9798679999999997</v>
      </c>
      <c r="E64">
        <f>GT_NG!T64</f>
        <v>11.041849575651154</v>
      </c>
      <c r="F64">
        <f>GT_Spot!T64</f>
        <v>0</v>
      </c>
      <c r="G64">
        <f>PPCL_NG!T64</f>
        <v>54.948071997473775</v>
      </c>
      <c r="H64">
        <f>PPCL_Spot!T64</f>
        <v>0</v>
      </c>
      <c r="I64">
        <f>Bawana_NG!T64</f>
        <v>69.607532085371915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728.39852048704734</v>
      </c>
      <c r="P64" s="36">
        <v>37.669999999999995</v>
      </c>
      <c r="Q64" s="36">
        <v>26.750000000000004</v>
      </c>
      <c r="R64" s="38">
        <v>22.2</v>
      </c>
      <c r="S64" s="38">
        <v>0</v>
      </c>
      <c r="T64" s="37">
        <f>SUMPRODUCT(LTA!J64:AN64,LTA!J$101:AN$101,LTA!J$105:AN$105)</f>
        <v>80.61</v>
      </c>
      <c r="U64" s="37">
        <f>SUMPRODUCT(LTA!J64:AN64,LTA!J$102:AN$102,LTA!J$105:AN$105)</f>
        <v>452.63564799999995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331.58</v>
      </c>
      <c r="Z64" s="34">
        <f>IEX!P64</f>
        <v>0</v>
      </c>
      <c r="AA64" s="75">
        <f>STOA!J64</f>
        <v>243.39000000000001</v>
      </c>
      <c r="AB64" s="75">
        <f>-STOA!P64</f>
        <v>0</v>
      </c>
      <c r="AC64">
        <f t="shared" si="0"/>
        <v>17.816524302619911</v>
      </c>
      <c r="AD64">
        <f t="shared" si="1"/>
        <v>2054.9949658429241</v>
      </c>
      <c r="AE64">
        <f>'IDT-1'!F64</f>
        <v>36.613999999999997</v>
      </c>
      <c r="AF64" s="24"/>
      <c r="AG64">
        <f t="shared" si="2"/>
        <v>2091.6089658429241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-24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7.9798679999999997</v>
      </c>
      <c r="E65">
        <f>GT_NG!T65</f>
        <v>11.041849575651154</v>
      </c>
      <c r="F65">
        <f>GT_Spot!T65</f>
        <v>0</v>
      </c>
      <c r="G65">
        <f>PPCL_NG!T65</f>
        <v>54.948071997473775</v>
      </c>
      <c r="H65">
        <f>PPCL_Spot!T65</f>
        <v>0</v>
      </c>
      <c r="I65">
        <f>Bawana_NG!T65</f>
        <v>69.607532085371915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772.90064522274065</v>
      </c>
      <c r="P65" s="36">
        <v>37.669999999999995</v>
      </c>
      <c r="Q65" s="36">
        <v>26.750000000000004</v>
      </c>
      <c r="R65" s="38">
        <v>22.2</v>
      </c>
      <c r="S65" s="38">
        <v>0</v>
      </c>
      <c r="T65" s="37">
        <f>SUMPRODUCT(LTA!J65:AN65,LTA!J$101:AN$101,LTA!J$105:AN$105)</f>
        <v>64.02</v>
      </c>
      <c r="U65" s="37">
        <f>SUMPRODUCT(LTA!J65:AN65,LTA!J$102:AN$102,LTA!J$105:AN$105)</f>
        <v>445.01617599999997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340.28</v>
      </c>
      <c r="Z65" s="34">
        <f>IEX!P65</f>
        <v>0</v>
      </c>
      <c r="AA65" s="75">
        <f>STOA!J65</f>
        <v>243.39000000000001</v>
      </c>
      <c r="AB65" s="75">
        <f>-STOA!P65</f>
        <v>0</v>
      </c>
      <c r="AC65">
        <f t="shared" si="0"/>
        <v>18.63610131089219</v>
      </c>
      <c r="AD65">
        <f t="shared" si="1"/>
        <v>2015.1680415703454</v>
      </c>
      <c r="AE65">
        <f>'IDT-1'!F65</f>
        <v>32.036999999999999</v>
      </c>
      <c r="AF65" s="24"/>
      <c r="AG65">
        <f t="shared" si="2"/>
        <v>2047.2050415703454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-92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7.9798679999999997</v>
      </c>
      <c r="E66">
        <f>GT_NG!T66</f>
        <v>11.041849575651154</v>
      </c>
      <c r="F66">
        <f>GT_Spot!T66</f>
        <v>0</v>
      </c>
      <c r="G66">
        <f>PPCL_NG!T66</f>
        <v>54.948071997473775</v>
      </c>
      <c r="H66">
        <f>PPCL_Spot!T66</f>
        <v>0</v>
      </c>
      <c r="I66">
        <f>Bawana_NG!T66</f>
        <v>69.607532085371915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772.90059522687125</v>
      </c>
      <c r="P66" s="36">
        <v>37.669999999999995</v>
      </c>
      <c r="Q66" s="36">
        <v>26.750000000000004</v>
      </c>
      <c r="R66" s="38">
        <v>22.2</v>
      </c>
      <c r="S66" s="38">
        <v>0</v>
      </c>
      <c r="T66" s="37">
        <f>SUMPRODUCT(LTA!J66:AN66,LTA!J$101:AN$101,LTA!J$105:AN$105)</f>
        <v>57.64</v>
      </c>
      <c r="U66" s="37">
        <f>SUMPRODUCT(LTA!J66:AN66,LTA!J$102:AN$102,LTA!J$105:AN$105)</f>
        <v>438.06354599999997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340.28</v>
      </c>
      <c r="Z66" s="34">
        <f>IEX!P66</f>
        <v>0</v>
      </c>
      <c r="AA66" s="75">
        <f>STOA!J66</f>
        <v>243.39000000000001</v>
      </c>
      <c r="AB66" s="75">
        <f>-STOA!P66</f>
        <v>0</v>
      </c>
      <c r="AC66">
        <f t="shared" si="0"/>
        <v>18.515635641201996</v>
      </c>
      <c r="AD66">
        <f t="shared" si="1"/>
        <v>2002.9558272441661</v>
      </c>
      <c r="AE66">
        <f>'IDT-1'!F66</f>
        <v>34.326000000000001</v>
      </c>
      <c r="AF66" s="24"/>
      <c r="AG66">
        <f t="shared" si="2"/>
        <v>2037.2818272441662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-91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7.9798679999999997</v>
      </c>
      <c r="E67">
        <f>GT_NG!T67</f>
        <v>11.041849575651154</v>
      </c>
      <c r="F67">
        <f>GT_Spot!T67</f>
        <v>0</v>
      </c>
      <c r="G67">
        <f>PPCL_NG!T67</f>
        <v>54.948071997473775</v>
      </c>
      <c r="H67">
        <f>PPCL_Spot!T67</f>
        <v>0</v>
      </c>
      <c r="I67">
        <f>Bawana_NG!T67</f>
        <v>69.607532085371915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773.75064522274056</v>
      </c>
      <c r="P67" s="36">
        <v>37.669999999999995</v>
      </c>
      <c r="Q67" s="36">
        <v>26.750000000000004</v>
      </c>
      <c r="R67" s="38">
        <v>22.2</v>
      </c>
      <c r="S67" s="38">
        <v>0</v>
      </c>
      <c r="T67" s="37">
        <f>SUMPRODUCT(LTA!J67:AN67,LTA!J$101:AN$101,LTA!J$105:AN$105)</f>
        <v>51.99</v>
      </c>
      <c r="U67" s="37">
        <f>SUMPRODUCT(LTA!J67:AN67,LTA!J$102:AN$102,LTA!J$105:AN$105)</f>
        <v>432.51530199999996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325.77</v>
      </c>
      <c r="Z67" s="34">
        <f>IEX!P67</f>
        <v>0</v>
      </c>
      <c r="AA67" s="75">
        <f>STOA!J67</f>
        <v>251.85</v>
      </c>
      <c r="AB67" s="75">
        <f>-STOA!P67</f>
        <v>0</v>
      </c>
      <c r="AC67">
        <f t="shared" si="0"/>
        <v>18.216938814794403</v>
      </c>
      <c r="AD67">
        <f t="shared" si="1"/>
        <v>2005.8563300664428</v>
      </c>
      <c r="AE67">
        <f>'IDT-1'!F67</f>
        <v>32.036999999999999</v>
      </c>
      <c r="AF67" s="24"/>
      <c r="AG67">
        <f t="shared" si="2"/>
        <v>2037.8933300664428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-72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7.9798679999999997</v>
      </c>
      <c r="E68">
        <f>GT_NG!T68</f>
        <v>11.041849575651154</v>
      </c>
      <c r="F68">
        <f>GT_Spot!T68</f>
        <v>0</v>
      </c>
      <c r="G68">
        <f>PPCL_NG!T68</f>
        <v>54.948071997473775</v>
      </c>
      <c r="H68">
        <f>PPCL_Spot!T68</f>
        <v>0</v>
      </c>
      <c r="I68">
        <f>Bawana_NG!T68</f>
        <v>69.607532085371915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766.81327907693628</v>
      </c>
      <c r="P68" s="36">
        <v>37.669999999999995</v>
      </c>
      <c r="Q68" s="36">
        <v>26.750000000000004</v>
      </c>
      <c r="R68" s="38">
        <v>23.2</v>
      </c>
      <c r="S68" s="38">
        <v>0</v>
      </c>
      <c r="T68" s="37">
        <f>SUMPRODUCT(LTA!J68:AN68,LTA!J$101:AN$101,LTA!J$105:AN$105)</f>
        <v>45.53</v>
      </c>
      <c r="U68" s="37">
        <f>SUMPRODUCT(LTA!J68:AN68,LTA!J$102:AN$102,LTA!J$105:AN$105)</f>
        <v>425.12866799999995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305.48</v>
      </c>
      <c r="Z68" s="34">
        <f>IEX!P68</f>
        <v>0</v>
      </c>
      <c r="AA68" s="75">
        <f>STOA!J68</f>
        <v>251.85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17.837961424945203</v>
      </c>
      <c r="AD68">
        <f t="shared" ref="AD68:AD98" si="4">SUM(B68:AB68,AI68:AV68)-AC68</f>
        <v>1971.1613073104877</v>
      </c>
      <c r="AE68">
        <f>'IDT-1'!F68</f>
        <v>32.036999999999999</v>
      </c>
      <c r="AF68" s="24"/>
      <c r="AG68">
        <f t="shared" ref="AG68:AG98" si="5">SUM(AD68:AF68)</f>
        <v>2003.1983073104877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-67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7.9798679999999997</v>
      </c>
      <c r="E69">
        <f>GT_NG!T69</f>
        <v>11.041849575651154</v>
      </c>
      <c r="F69">
        <f>GT_Spot!T69</f>
        <v>0</v>
      </c>
      <c r="G69">
        <f>PPCL_NG!T69</f>
        <v>54.948071997473775</v>
      </c>
      <c r="H69">
        <f>PPCL_Spot!T69</f>
        <v>0</v>
      </c>
      <c r="I69">
        <f>Bawana_NG!T69</f>
        <v>69.607532085371915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766.81327907693628</v>
      </c>
      <c r="P69" s="36">
        <v>37.669999999999995</v>
      </c>
      <c r="Q69" s="36">
        <v>26.750000000000004</v>
      </c>
      <c r="R69" s="38">
        <v>22.240000000000002</v>
      </c>
      <c r="S69" s="38">
        <v>0</v>
      </c>
      <c r="T69" s="37">
        <f>SUMPRODUCT(LTA!J69:AN69,LTA!J$101:AN$101,LTA!J$105:AN$105)</f>
        <v>38.450000000000003</v>
      </c>
      <c r="U69" s="37">
        <f>SUMPRODUCT(LTA!J69:AN69,LTA!J$102:AN$102,LTA!J$105:AN$105)</f>
        <v>418.15383999999995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293.87</v>
      </c>
      <c r="Z69" s="34">
        <f>IEX!P69</f>
        <v>0</v>
      </c>
      <c r="AA69" s="75">
        <f>STOA!J69</f>
        <v>251.85</v>
      </c>
      <c r="AB69" s="75">
        <f>-STOA!P69</f>
        <v>0</v>
      </c>
      <c r="AC69">
        <f t="shared" si="3"/>
        <v>18.063284229164324</v>
      </c>
      <c r="AD69">
        <f t="shared" si="4"/>
        <v>1891.3111565062686</v>
      </c>
      <c r="AE69">
        <f>'IDT-1'!F69</f>
        <v>29.748999999999999</v>
      </c>
      <c r="AF69" s="24"/>
      <c r="AG69">
        <f t="shared" si="5"/>
        <v>1921.0601565062686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-120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7.9798679999999997</v>
      </c>
      <c r="E70">
        <f>GT_NG!T70</f>
        <v>11.041849575651154</v>
      </c>
      <c r="F70">
        <f>GT_Spot!T70</f>
        <v>0</v>
      </c>
      <c r="G70">
        <f>PPCL_NG!T70</f>
        <v>54.948071997473775</v>
      </c>
      <c r="H70">
        <f>PPCL_Spot!T70</f>
        <v>0</v>
      </c>
      <c r="I70">
        <f>Bawana_NG!T70</f>
        <v>69.607532085371915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766.81327907693628</v>
      </c>
      <c r="P70" s="36">
        <v>37.669999999999995</v>
      </c>
      <c r="Q70" s="36">
        <v>26.750000000000004</v>
      </c>
      <c r="R70" s="38">
        <v>19.727333062989995</v>
      </c>
      <c r="S70" s="38">
        <v>0</v>
      </c>
      <c r="T70" s="37">
        <f>SUMPRODUCT(LTA!J70:AN70,LTA!J$101:AN$101,LTA!J$105:AN$105)</f>
        <v>31.63</v>
      </c>
      <c r="U70" s="37">
        <f>SUMPRODUCT(LTA!J70:AN70,LTA!J$102:AN$102,LTA!J$105:AN$105)</f>
        <v>412.29011599999995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274.54000000000002</v>
      </c>
      <c r="Z70" s="34">
        <f>IEX!P70</f>
        <v>0</v>
      </c>
      <c r="AA70" s="75">
        <f>STOA!J70</f>
        <v>251.85</v>
      </c>
      <c r="AB70" s="75">
        <f>-STOA!P70</f>
        <v>0</v>
      </c>
      <c r="AC70">
        <f t="shared" si="3"/>
        <v>17.773262545293438</v>
      </c>
      <c r="AD70">
        <f t="shared" si="4"/>
        <v>1857.0747872531294</v>
      </c>
      <c r="AE70">
        <f>'IDT-1'!F70</f>
        <v>27.46</v>
      </c>
      <c r="AF70" s="24"/>
      <c r="AG70">
        <f t="shared" si="5"/>
        <v>1884.5347872531295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-120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7.9798679999999997</v>
      </c>
      <c r="E71">
        <f>GT_NG!T71</f>
        <v>11.041849575651154</v>
      </c>
      <c r="F71">
        <f>GT_Spot!T71</f>
        <v>0</v>
      </c>
      <c r="G71">
        <f>PPCL_NG!T71</f>
        <v>54.948071997473775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766.81327907693628</v>
      </c>
      <c r="P71" s="36">
        <v>75.346839080459773</v>
      </c>
      <c r="Q71" s="36">
        <v>26.750000000000004</v>
      </c>
      <c r="R71" s="38">
        <v>15.22</v>
      </c>
      <c r="S71" s="38">
        <v>0</v>
      </c>
      <c r="T71" s="37">
        <f>SUMPRODUCT(LTA!J71:AN71,LTA!J$101:AN$101,LTA!J$105:AN$105)</f>
        <v>25.54</v>
      </c>
      <c r="U71" s="37">
        <f>SUMPRODUCT(LTA!J71:AN71,LTA!J$102:AN$102,LTA!J$105:AN$105)</f>
        <v>409.94865199999992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208.8</v>
      </c>
      <c r="Z71" s="34">
        <f>IEX!P71</f>
        <v>0</v>
      </c>
      <c r="AA71" s="75">
        <f>STOA!J71</f>
        <v>309.03999999999996</v>
      </c>
      <c r="AB71" s="75">
        <f>-STOA!P71</f>
        <v>0</v>
      </c>
      <c r="AC71">
        <f t="shared" si="3"/>
        <v>17.73981683433621</v>
      </c>
      <c r="AD71">
        <f t="shared" si="4"/>
        <v>1893.2960238617718</v>
      </c>
      <c r="AE71">
        <f>'IDT-1'!F71</f>
        <v>22.884</v>
      </c>
      <c r="AF71" s="24"/>
      <c r="AG71">
        <f t="shared" si="5"/>
        <v>1916.1800238617718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7.9798679999999997</v>
      </c>
      <c r="E72">
        <f>GT_NG!T72</f>
        <v>11.041849575651154</v>
      </c>
      <c r="F72">
        <f>GT_Spot!T72</f>
        <v>0</v>
      </c>
      <c r="G72">
        <f>PPCL_NG!T72</f>
        <v>54.948071997473775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765.14164977088819</v>
      </c>
      <c r="P72" s="36">
        <v>75.346839080459773</v>
      </c>
      <c r="Q72" s="36">
        <v>26.750000000000004</v>
      </c>
      <c r="R72" s="38">
        <v>10.98</v>
      </c>
      <c r="S72" s="38">
        <v>0</v>
      </c>
      <c r="T72" s="37">
        <f>SUMPRODUCT(LTA!J72:AN72,LTA!J$101:AN$101,LTA!J$105:AN$105)</f>
        <v>17.97</v>
      </c>
      <c r="U72" s="37">
        <f>SUMPRODUCT(LTA!J72:AN72,LTA!J$102:AN$102,LTA!J$105:AN$105)</f>
        <v>403.81996399999997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191.41</v>
      </c>
      <c r="Z72" s="34">
        <f>IEX!P72</f>
        <v>0</v>
      </c>
      <c r="AA72" s="75">
        <f>STOA!J72</f>
        <v>309.03999999999996</v>
      </c>
      <c r="AB72" s="75">
        <f>-STOA!P72</f>
        <v>0</v>
      </c>
      <c r="AC72">
        <f t="shared" si="3"/>
        <v>17.259591014467631</v>
      </c>
      <c r="AD72">
        <f t="shared" si="4"/>
        <v>1876.7759323755927</v>
      </c>
      <c r="AE72">
        <f>'IDT-1'!F72</f>
        <v>16.018999999999998</v>
      </c>
      <c r="AF72" s="24"/>
      <c r="AG72">
        <f t="shared" si="5"/>
        <v>1892.7949323755927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-80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7.9798679999999997</v>
      </c>
      <c r="E73">
        <f>GT_NG!T73</f>
        <v>11.041849575651154</v>
      </c>
      <c r="F73">
        <f>GT_Spot!T73</f>
        <v>0</v>
      </c>
      <c r="G73">
        <f>PPCL_NG!T73</f>
        <v>54.948071997473775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776.06556108339362</v>
      </c>
      <c r="P73" s="36">
        <v>75.347129195717585</v>
      </c>
      <c r="Q73" s="36">
        <v>26.750000000000004</v>
      </c>
      <c r="R73" s="38">
        <v>6.83</v>
      </c>
      <c r="S73" s="38">
        <v>0</v>
      </c>
      <c r="T73" s="37">
        <f>SUMPRODUCT(LTA!J73:AN73,LTA!J$101:AN$101,LTA!J$105:AN$105)</f>
        <v>13.46</v>
      </c>
      <c r="U73" s="37">
        <f>SUMPRODUCT(LTA!J73:AN73,LTA!J$102:AN$102,LTA!J$105:AN$105)</f>
        <v>402.63714799999991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133.4</v>
      </c>
      <c r="Z73" s="34">
        <f>IEX!P73</f>
        <v>0</v>
      </c>
      <c r="AA73" s="75">
        <f>STOA!J73</f>
        <v>342.87</v>
      </c>
      <c r="AB73" s="75">
        <f>-STOA!P73</f>
        <v>0</v>
      </c>
      <c r="AC73">
        <f t="shared" si="3"/>
        <v>17.15027422930973</v>
      </c>
      <c r="AD73">
        <f t="shared" si="4"/>
        <v>1843.7866345885136</v>
      </c>
      <c r="AE73">
        <f>'IDT-1'!F73</f>
        <v>11.442</v>
      </c>
      <c r="AF73" s="24"/>
      <c r="AG73">
        <f t="shared" si="5"/>
        <v>1855.2286345885136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-90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7.9798679999999997</v>
      </c>
      <c r="E74">
        <f>GT_NG!T74</f>
        <v>11.041849575651154</v>
      </c>
      <c r="F74">
        <f>GT_Spot!T74</f>
        <v>0</v>
      </c>
      <c r="G74">
        <f>PPCL_NG!T74</f>
        <v>54.948071997473775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776.06556108339362</v>
      </c>
      <c r="P74" s="36">
        <v>75.347129195717585</v>
      </c>
      <c r="Q74" s="36">
        <v>26.750000000000004</v>
      </c>
      <c r="R74" s="38">
        <v>3.47</v>
      </c>
      <c r="S74" s="38">
        <v>0</v>
      </c>
      <c r="T74" s="37">
        <f>SUMPRODUCT(LTA!J74:AN74,LTA!J$101:AN$101,LTA!J$105:AN$105)</f>
        <v>11.79</v>
      </c>
      <c r="U74" s="37">
        <f>SUMPRODUCT(LTA!J74:AN74,LTA!J$102:AN$102,LTA!J$105:AN$105)</f>
        <v>395.93272199999996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112.13</v>
      </c>
      <c r="Z74" s="34">
        <f>IEX!P74</f>
        <v>0</v>
      </c>
      <c r="AA74" s="75">
        <f>STOA!J74</f>
        <v>342.87</v>
      </c>
      <c r="AB74" s="75">
        <f>-STOA!P74</f>
        <v>0</v>
      </c>
      <c r="AC74">
        <f t="shared" si="3"/>
        <v>16.87303705090973</v>
      </c>
      <c r="AD74">
        <f t="shared" si="4"/>
        <v>1811.0594457669135</v>
      </c>
      <c r="AE74">
        <f>'IDT-1'!F74</f>
        <v>11.442</v>
      </c>
      <c r="AF74" s="24"/>
      <c r="AG74">
        <f t="shared" si="5"/>
        <v>1822.5014457669135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-90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8.0671289999999996</v>
      </c>
      <c r="E75">
        <f>GT_NG!T75</f>
        <v>11.138425519461515</v>
      </c>
      <c r="F75">
        <f>GT_Spot!T75</f>
        <v>0</v>
      </c>
      <c r="G75">
        <f>PPCL_NG!T75</f>
        <v>54.948071997473775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700.75624244446283</v>
      </c>
      <c r="P75" s="36">
        <v>75.347129195717585</v>
      </c>
      <c r="Q75" s="36">
        <v>26.750000000000004</v>
      </c>
      <c r="R75" s="38">
        <v>0</v>
      </c>
      <c r="S75" s="38">
        <v>0</v>
      </c>
      <c r="T75" s="37">
        <f>SUMPRODUCT(LTA!J75:AN75,LTA!J$101:AN$101,LTA!J$105:AN$105)</f>
        <v>9.18</v>
      </c>
      <c r="U75" s="37">
        <f>SUMPRODUCT(LTA!J75:AN75,LTA!J$102:AN$102,LTA!J$105:AN$105)</f>
        <v>392.1873359999999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65.739999999999995</v>
      </c>
      <c r="Z75" s="34">
        <f>IEX!P75</f>
        <v>0</v>
      </c>
      <c r="AA75" s="75">
        <f>STOA!J75</f>
        <v>368.53000000000003</v>
      </c>
      <c r="AB75" s="75">
        <f>-STOA!P75</f>
        <v>0</v>
      </c>
      <c r="AC75">
        <f t="shared" si="3"/>
        <v>15.222913567030702</v>
      </c>
      <c r="AD75">
        <f t="shared" si="4"/>
        <v>1797.0287015556721</v>
      </c>
      <c r="AE75">
        <f>'IDT-1'!F75</f>
        <v>6.8650000000000002</v>
      </c>
      <c r="AF75" s="24"/>
      <c r="AG75">
        <f t="shared" si="5"/>
        <v>1803.8937015556721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8.0671289999999996</v>
      </c>
      <c r="E76">
        <f>GT_NG!T76</f>
        <v>11.138425519461515</v>
      </c>
      <c r="F76">
        <f>GT_Spot!T76</f>
        <v>0</v>
      </c>
      <c r="G76">
        <f>PPCL_NG!T76</f>
        <v>54.948071997473775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706.4488179625273</v>
      </c>
      <c r="P76" s="36">
        <v>75.347129195717585</v>
      </c>
      <c r="Q76" s="36">
        <v>26.750000000000004</v>
      </c>
      <c r="R76" s="38">
        <v>0</v>
      </c>
      <c r="S76" s="38">
        <v>0</v>
      </c>
      <c r="T76" s="37">
        <f>SUMPRODUCT(LTA!J76:AN76,LTA!J$101:AN$101,LTA!J$105:AN$105)</f>
        <v>5.73</v>
      </c>
      <c r="U76" s="37">
        <f>SUMPRODUCT(LTA!J76:AN76,LTA!J$102:AN$102,LTA!J$105:AN$105)</f>
        <v>388.43789399999991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17.399999999999999</v>
      </c>
      <c r="Z76" s="34">
        <f>IEX!P76</f>
        <v>0</v>
      </c>
      <c r="AA76" s="75">
        <f>STOA!J76</f>
        <v>368.53000000000003</v>
      </c>
      <c r="AB76" s="75">
        <f>-STOA!P76</f>
        <v>0</v>
      </c>
      <c r="AC76">
        <f t="shared" si="3"/>
        <v>14.804199888582446</v>
      </c>
      <c r="AD76">
        <f t="shared" si="4"/>
        <v>1747.600548752185</v>
      </c>
      <c r="AE76">
        <f>'IDT-1'!F76</f>
        <v>27</v>
      </c>
      <c r="AF76" s="24"/>
      <c r="AG76">
        <f t="shared" si="5"/>
        <v>1774.600548752185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8.0671289999999996</v>
      </c>
      <c r="E77">
        <f>GT_NG!T77</f>
        <v>11.138425519461515</v>
      </c>
      <c r="F77">
        <f>GT_Spot!T77</f>
        <v>0</v>
      </c>
      <c r="G77">
        <f>PPCL_NG!T77</f>
        <v>54.948071997473775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660.3029021810288</v>
      </c>
      <c r="P77" s="36">
        <v>75.347129195717585</v>
      </c>
      <c r="Q77" s="36">
        <v>26.750000000000004</v>
      </c>
      <c r="R77" s="38">
        <v>0</v>
      </c>
      <c r="S77" s="38">
        <v>0</v>
      </c>
      <c r="T77" s="37">
        <f>SUMPRODUCT(LTA!J77:AN77,LTA!J$101:AN$101,LTA!J$105:AN$105)</f>
        <v>1.35</v>
      </c>
      <c r="U77" s="37">
        <f>SUMPRODUCT(LTA!J77:AN77,LTA!J$102:AN$102,LTA!J$105:AN$105)</f>
        <v>385.72110399999991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368.53000000000003</v>
      </c>
      <c r="AB77" s="75">
        <f>-STOA!P77</f>
        <v>0</v>
      </c>
      <c r="AC77">
        <f t="shared" si="3"/>
        <v>14.380224314515639</v>
      </c>
      <c r="AD77">
        <f t="shared" si="4"/>
        <v>1657.3818185447533</v>
      </c>
      <c r="AE77">
        <f>'IDT-1'!F77</f>
        <v>75</v>
      </c>
      <c r="AF77" s="24"/>
      <c r="AG77">
        <f t="shared" si="5"/>
        <v>1732.3818185447533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8.0671289999999996</v>
      </c>
      <c r="E78">
        <f>GT_NG!T78</f>
        <v>11.138425519461515</v>
      </c>
      <c r="F78">
        <f>GT_Spot!T78</f>
        <v>0</v>
      </c>
      <c r="G78">
        <f>PPCL_NG!T78</f>
        <v>54.948071997473775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669.52584564159554</v>
      </c>
      <c r="P78" s="36">
        <v>75.347129195717585</v>
      </c>
      <c r="Q78" s="36">
        <v>26.750000000000004</v>
      </c>
      <c r="R78" s="38">
        <v>0</v>
      </c>
      <c r="S78" s="38">
        <v>0</v>
      </c>
      <c r="T78" s="37">
        <f>SUMPRODUCT(LTA!J78:AN78,LTA!J$101:AN$101,LTA!J$105:AN$105)</f>
        <v>0.11</v>
      </c>
      <c r="U78" s="37">
        <f>SUMPRODUCT(LTA!J78:AN78,LTA!J$102:AN$102,LTA!J$105:AN$105)</f>
        <v>384.70793599999996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368.53000000000003</v>
      </c>
      <c r="AB78" s="75">
        <f>-STOA!P78</f>
        <v>0</v>
      </c>
      <c r="AC78">
        <f t="shared" si="3"/>
        <v>14.523482005633291</v>
      </c>
      <c r="AD78">
        <f t="shared" si="4"/>
        <v>1654.2083363142024</v>
      </c>
      <c r="AE78">
        <f>'IDT-1'!F78</f>
        <v>83.179000000000002</v>
      </c>
      <c r="AF78" s="24"/>
      <c r="AG78">
        <f t="shared" si="5"/>
        <v>1737.3873363142025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8.0671289999999996</v>
      </c>
      <c r="E79">
        <f>GT_NG!T79</f>
        <v>11.138425519461515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777.40916488407095</v>
      </c>
      <c r="P79" s="36">
        <v>75.347129195717585</v>
      </c>
      <c r="Q79" s="36">
        <v>26.750000000000004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385.00999999999993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369.28000000000003</v>
      </c>
      <c r="AB79" s="75">
        <f>-STOA!P79</f>
        <v>0</v>
      </c>
      <c r="AC79">
        <f t="shared" si="3"/>
        <v>16.419878558453547</v>
      </c>
      <c r="AD79">
        <f t="shared" si="4"/>
        <v>1647.0992510063838</v>
      </c>
      <c r="AE79">
        <f>'IDT-1'!F79</f>
        <v>66.308999999999997</v>
      </c>
      <c r="AF79" s="24"/>
      <c r="AG79">
        <f t="shared" si="5"/>
        <v>1713.4082510063838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-145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8.0671289999999996</v>
      </c>
      <c r="E80">
        <f>GT_NG!T80</f>
        <v>11.138425519461515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29.999846696305379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816.55394198227066</v>
      </c>
      <c r="P80" s="36">
        <v>75.347129195717585</v>
      </c>
      <c r="Q80" s="36">
        <v>26.750000000000004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385.00999999999993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369.28000000000003</v>
      </c>
      <c r="AB80" s="75">
        <f>-STOA!P80</f>
        <v>0</v>
      </c>
      <c r="AC80">
        <f t="shared" si="3"/>
        <v>16.985885814624282</v>
      </c>
      <c r="AD80">
        <f t="shared" si="4"/>
        <v>1657.6778675447181</v>
      </c>
      <c r="AE80">
        <f>'IDT-1'!F80</f>
        <v>77.429000000000002</v>
      </c>
      <c r="AF80" s="24"/>
      <c r="AG80">
        <f t="shared" si="5"/>
        <v>1735.1068675447182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-173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8.0671289999999996</v>
      </c>
      <c r="E81">
        <f>GT_NG!T81</f>
        <v>11.138425519461515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815.42290225753561</v>
      </c>
      <c r="P81" s="36">
        <v>75.347129195717585</v>
      </c>
      <c r="Q81" s="36">
        <v>26.750000000000004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387.50999999999993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366.88000000000005</v>
      </c>
      <c r="AB81" s="75">
        <f>-STOA!P81</f>
        <v>0</v>
      </c>
      <c r="AC81">
        <f t="shared" si="3"/>
        <v>17.838438147630669</v>
      </c>
      <c r="AD81">
        <f t="shared" si="4"/>
        <v>1633.7944287906714</v>
      </c>
      <c r="AE81">
        <f>'IDT-1'!F81</f>
        <v>80.56</v>
      </c>
      <c r="AF81" s="24"/>
      <c r="AG81">
        <f t="shared" si="5"/>
        <v>1714.3544287906714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-235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8.0671289999999996</v>
      </c>
      <c r="E82">
        <f>GT_NG!T82</f>
        <v>11.138425519461515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69.999689840046074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814.77587109419073</v>
      </c>
      <c r="P82" s="36">
        <v>75.347129195717585</v>
      </c>
      <c r="Q82" s="36">
        <v>26.750000000000004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387.1699999999999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366.88000000000005</v>
      </c>
      <c r="AB82" s="75">
        <f>-STOA!P82</f>
        <v>0</v>
      </c>
      <c r="AC82">
        <f t="shared" si="3"/>
        <v>17.821673322790065</v>
      </c>
      <c r="AD82">
        <f t="shared" si="4"/>
        <v>1633.8238522922131</v>
      </c>
      <c r="AE82">
        <f>'IDT-1'!F82</f>
        <v>79</v>
      </c>
      <c r="AF82" s="24"/>
      <c r="AG82">
        <f t="shared" si="5"/>
        <v>1712.8238522922131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-234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8.0671289999999996</v>
      </c>
      <c r="E83">
        <f>GT_NG!T83</f>
        <v>11.138425519461515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69.999689840046074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814.0404143224805</v>
      </c>
      <c r="P83" s="36">
        <v>75.347129195717585</v>
      </c>
      <c r="Q83" s="36">
        <v>26.750000000000004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389.1699999999999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366.88000000000005</v>
      </c>
      <c r="AB83" s="75">
        <f>-STOA!P83</f>
        <v>0</v>
      </c>
      <c r="AC83">
        <f t="shared" si="3"/>
        <v>17.849237801357479</v>
      </c>
      <c r="AD83">
        <f t="shared" si="4"/>
        <v>1633.0608310419354</v>
      </c>
      <c r="AE83">
        <f>'IDT-1'!F83</f>
        <v>65.736000000000004</v>
      </c>
      <c r="AF83" s="24"/>
      <c r="AG83">
        <f t="shared" si="5"/>
        <v>1698.7968310419355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-236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8.0671289999999996</v>
      </c>
      <c r="E84">
        <f>GT_NG!T84</f>
        <v>11.138425519461515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69.999699170570281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812.95705822006312</v>
      </c>
      <c r="P84" s="36">
        <v>75.347129195717585</v>
      </c>
      <c r="Q84" s="36">
        <v>26.750000000000004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388.83999999999992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366.88000000000005</v>
      </c>
      <c r="AB84" s="75">
        <f>-STOA!P84</f>
        <v>0</v>
      </c>
      <c r="AC84">
        <f t="shared" si="3"/>
        <v>17.786538742124243</v>
      </c>
      <c r="AD84">
        <f t="shared" si="4"/>
        <v>1637.7101833292754</v>
      </c>
      <c r="AE84">
        <f>'IDT-1'!F84</f>
        <v>51.845999999999997</v>
      </c>
      <c r="AF84" s="24"/>
      <c r="AG84">
        <f t="shared" si="5"/>
        <v>1689.5561833292754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-230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8.0671289999999996</v>
      </c>
      <c r="E85">
        <f>GT_NG!T85</f>
        <v>11.138425519461515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69.999723527785463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803.79730993982048</v>
      </c>
      <c r="P85" s="36">
        <v>75.347129195717585</v>
      </c>
      <c r="Q85" s="36">
        <v>26.750000000000004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388.33999999999992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463.55000000000007</v>
      </c>
      <c r="AB85" s="75">
        <f>-STOA!P85</f>
        <v>0</v>
      </c>
      <c r="AC85">
        <f t="shared" si="3"/>
        <v>19.406896622284165</v>
      </c>
      <c r="AD85">
        <f t="shared" si="4"/>
        <v>1618.1001015260883</v>
      </c>
      <c r="AE85">
        <f>'IDT-1'!F85</f>
        <v>48.055999999999997</v>
      </c>
      <c r="AF85" s="24"/>
      <c r="AG85">
        <f t="shared" si="5"/>
        <v>1666.1561015260884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-335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8.0671289999999996</v>
      </c>
      <c r="E86">
        <f>GT_NG!T86</f>
        <v>11.138425519461515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69.999746091624658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801.79299373138122</v>
      </c>
      <c r="P86" s="36">
        <v>75.347129195717585</v>
      </c>
      <c r="Q86" s="36">
        <v>26.750000000000004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388.00999999999993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463.55000000000007</v>
      </c>
      <c r="AB86" s="75">
        <f>-STOA!P86</f>
        <v>0</v>
      </c>
      <c r="AC86">
        <f t="shared" si="3"/>
        <v>19.302576978420632</v>
      </c>
      <c r="AD86">
        <f t="shared" si="4"/>
        <v>1625.8701275253518</v>
      </c>
      <c r="AE86">
        <f>'IDT-1'!F86</f>
        <v>38.902000000000001</v>
      </c>
      <c r="AF86" s="24"/>
      <c r="AG86">
        <f t="shared" si="5"/>
        <v>1664.7721275253518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-325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8.0671289999999996</v>
      </c>
      <c r="E87">
        <f>GT_NG!T87</f>
        <v>11.138425519461515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69.999749722907509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801.79299373138122</v>
      </c>
      <c r="P87" s="36">
        <v>75.347129195717585</v>
      </c>
      <c r="Q87" s="36">
        <v>26.750000000000004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387.4899999999999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463.36</v>
      </c>
      <c r="AB87" s="75">
        <f>-STOA!P87</f>
        <v>0</v>
      </c>
      <c r="AC87">
        <f t="shared" si="3"/>
        <v>19.084834065801182</v>
      </c>
      <c r="AD87">
        <f t="shared" si="4"/>
        <v>1650.3778740692537</v>
      </c>
      <c r="AE87">
        <f>'IDT-1'!F87</f>
        <v>34.326000000000001</v>
      </c>
      <c r="AF87" s="24"/>
      <c r="AG87">
        <f t="shared" si="5"/>
        <v>1684.7038740692537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8.0671289999999996</v>
      </c>
      <c r="E88">
        <f>GT_NG!T88</f>
        <v>11.138425519461515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69.999777558867464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801.79299373138122</v>
      </c>
      <c r="P88" s="36">
        <v>75.347129195717585</v>
      </c>
      <c r="Q88" s="36">
        <v>26.750000000000004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387.32999999999993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463.36</v>
      </c>
      <c r="AB88" s="75">
        <f>-STOA!P88</f>
        <v>0</v>
      </c>
      <c r="AC88">
        <f t="shared" si="3"/>
        <v>18.65993241337879</v>
      </c>
      <c r="AD88">
        <f t="shared" si="4"/>
        <v>1700.6428035576362</v>
      </c>
      <c r="AE88">
        <f>'IDT-1'!F88</f>
        <v>22.884</v>
      </c>
      <c r="AF88" s="24"/>
      <c r="AG88">
        <f t="shared" si="5"/>
        <v>1723.5268035576362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8.0671289999999996</v>
      </c>
      <c r="E89">
        <f>GT_NG!T89</f>
        <v>11.138425519461515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69.999793929759491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801.79299373138122</v>
      </c>
      <c r="P89" s="36">
        <v>75.347129195717585</v>
      </c>
      <c r="Q89" s="36">
        <v>26.750000000000004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386.82999999999993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446.25</v>
      </c>
      <c r="AB89" s="75">
        <f>-STOA!P89</f>
        <v>0</v>
      </c>
      <c r="AC89">
        <f t="shared" si="3"/>
        <v>17.664892778405378</v>
      </c>
      <c r="AD89">
        <f t="shared" si="4"/>
        <v>1784.0278595635016</v>
      </c>
      <c r="AE89">
        <f>'IDT-1'!F89</f>
        <v>13.73</v>
      </c>
      <c r="AF89" s="24"/>
      <c r="AG89">
        <f t="shared" si="5"/>
        <v>1797.7578595635016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8.0671289999999996</v>
      </c>
      <c r="E90">
        <f>GT_NG!T90</f>
        <v>11.138425519461515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69.999825301355173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805.55882877529086</v>
      </c>
      <c r="P90" s="36">
        <v>75.347129195717585</v>
      </c>
      <c r="Q90" s="36">
        <v>26.750000000000004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386.32999999999993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5.63</v>
      </c>
      <c r="Z90" s="34">
        <f>IEX!P90</f>
        <v>0</v>
      </c>
      <c r="AA90" s="75">
        <f>STOA!J90</f>
        <v>446.25</v>
      </c>
      <c r="AB90" s="75">
        <f>-STOA!P90</f>
        <v>0</v>
      </c>
      <c r="AC90">
        <f t="shared" si="3"/>
        <v>17.31606017005117</v>
      </c>
      <c r="AD90">
        <f t="shared" si="4"/>
        <v>1843.2725585873613</v>
      </c>
      <c r="AE90">
        <f>'IDT-1'!F90</f>
        <v>2.2879999999999998</v>
      </c>
      <c r="AF90" s="24"/>
      <c r="AG90">
        <f t="shared" si="5"/>
        <v>1845.5605585873614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8.0671289999999996</v>
      </c>
      <c r="E91">
        <f>GT_NG!T91</f>
        <v>11.138425519461515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805.55882877529086</v>
      </c>
      <c r="P91" s="36">
        <v>75.347129195717585</v>
      </c>
      <c r="Q91" s="36">
        <v>26.750000000000004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388.29999999999995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594.45000000000005</v>
      </c>
      <c r="AB91" s="75">
        <f>-STOA!P91</f>
        <v>0</v>
      </c>
      <c r="AC91">
        <f t="shared" si="3"/>
        <v>19.123178678262022</v>
      </c>
      <c r="AD91">
        <f t="shared" si="4"/>
        <v>1916.0056147777952</v>
      </c>
      <c r="AE91">
        <f>'IDT-1'!F91</f>
        <v>0</v>
      </c>
      <c r="AF91" s="24"/>
      <c r="AG91">
        <f t="shared" si="5"/>
        <v>1916.0056147777952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-170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8.0671289999999996</v>
      </c>
      <c r="E92">
        <f>GT_NG!T92</f>
        <v>11.138425519461515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69.99984638679804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805.55882877529086</v>
      </c>
      <c r="P92" s="36">
        <v>75.347129195717585</v>
      </c>
      <c r="Q92" s="36">
        <v>26.750000000000004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387.79999999999995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594.45000000000005</v>
      </c>
      <c r="AB92" s="75">
        <f>-STOA!P92</f>
        <v>0</v>
      </c>
      <c r="AC92">
        <f t="shared" si="3"/>
        <v>18.949554233413348</v>
      </c>
      <c r="AD92">
        <f t="shared" si="4"/>
        <v>1935.6790856094422</v>
      </c>
      <c r="AE92">
        <f>'IDT-1'!F92</f>
        <v>0</v>
      </c>
      <c r="AF92" s="24"/>
      <c r="AG92">
        <f t="shared" si="5"/>
        <v>1935.6790856094422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8.0671289999999996</v>
      </c>
      <c r="E93">
        <f>GT_NG!T93</f>
        <v>11.138425519461515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69.99984638679804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805.55882877529086</v>
      </c>
      <c r="P93" s="36">
        <v>75.347129195717585</v>
      </c>
      <c r="Q93" s="36">
        <v>26.750000000000004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387.29999999999995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13.04</v>
      </c>
      <c r="Z93" s="34">
        <f>IEX!P93</f>
        <v>0</v>
      </c>
      <c r="AA93" s="75">
        <f>STOA!J93</f>
        <v>541.96</v>
      </c>
      <c r="AB93" s="75">
        <f>-STOA!P93</f>
        <v>0</v>
      </c>
      <c r="AC93">
        <f t="shared" si="3"/>
        <v>17.978637404046662</v>
      </c>
      <c r="AD93">
        <f t="shared" si="4"/>
        <v>1971.7000024388087</v>
      </c>
      <c r="AE93">
        <f>'IDT-1'!F93</f>
        <v>0</v>
      </c>
      <c r="AF93" s="24"/>
      <c r="AG93">
        <f t="shared" si="5"/>
        <v>1971.7000024388087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8.0671289999999996</v>
      </c>
      <c r="E94">
        <f>GT_NG!T94</f>
        <v>11.138425519461515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804.27862094840361</v>
      </c>
      <c r="P94" s="36">
        <v>75.347129195717585</v>
      </c>
      <c r="Q94" s="36">
        <v>26.750000000000004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387.12999999999994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21.7</v>
      </c>
      <c r="Z94" s="34">
        <f>IEX!P94</f>
        <v>0</v>
      </c>
      <c r="AA94" s="75">
        <f>STOA!J94</f>
        <v>541.96</v>
      </c>
      <c r="AB94" s="75">
        <f>-STOA!P94</f>
        <v>0</v>
      </c>
      <c r="AC94">
        <f t="shared" si="3"/>
        <v>17.996845160027259</v>
      </c>
      <c r="AD94">
        <f t="shared" si="4"/>
        <v>1983.8917404691426</v>
      </c>
      <c r="AE94">
        <f>'IDT-1'!F94</f>
        <v>0</v>
      </c>
      <c r="AF94" s="24"/>
      <c r="AG94">
        <f t="shared" si="5"/>
        <v>1983.8917404691426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8.0671289999999996</v>
      </c>
      <c r="E95">
        <f>GT_NG!T95</f>
        <v>11.138425519461515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804.27862094840361</v>
      </c>
      <c r="P95" s="36">
        <v>75.347129195717585</v>
      </c>
      <c r="Q95" s="36">
        <v>26.750000000000004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386.78999999999996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17.14</v>
      </c>
      <c r="Z95" s="34">
        <f>IEX!P95</f>
        <v>0</v>
      </c>
      <c r="AA95" s="75">
        <f>STOA!J95</f>
        <v>541.86</v>
      </c>
      <c r="AB95" s="75">
        <f>-STOA!P95</f>
        <v>0</v>
      </c>
      <c r="AC95">
        <f t="shared" si="3"/>
        <v>17.70071042828059</v>
      </c>
      <c r="AD95">
        <f t="shared" si="4"/>
        <v>2009.1878752008893</v>
      </c>
      <c r="AE95">
        <f>'IDT-1'!F95</f>
        <v>0</v>
      </c>
      <c r="AF95" s="24"/>
      <c r="AG95">
        <f t="shared" si="5"/>
        <v>2009.1878752008893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8.0671289999999996</v>
      </c>
      <c r="E96">
        <f>GT_NG!T96</f>
        <v>11.138425519461515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804.27862094840361</v>
      </c>
      <c r="P96" s="36">
        <v>75.347129195717585</v>
      </c>
      <c r="Q96" s="36">
        <v>26.750000000000004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386.78999999999996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18.78</v>
      </c>
      <c r="Z96" s="34">
        <f>IEX!P96</f>
        <v>0</v>
      </c>
      <c r="AA96" s="75">
        <f>STOA!J96</f>
        <v>541.86</v>
      </c>
      <c r="AB96" s="75">
        <f>-STOA!P96</f>
        <v>0</v>
      </c>
      <c r="AC96">
        <f t="shared" si="3"/>
        <v>17.629774851031698</v>
      </c>
      <c r="AD96">
        <f t="shared" si="4"/>
        <v>2020.8988107781381</v>
      </c>
      <c r="AE96">
        <f>'IDT-1'!F96</f>
        <v>0</v>
      </c>
      <c r="AF96" s="24"/>
      <c r="AG96">
        <f t="shared" si="5"/>
        <v>2020.8988107781381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8.0671289999999996</v>
      </c>
      <c r="E97">
        <f>GT_NG!T97</f>
        <v>11.138425519461515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806.43669782606071</v>
      </c>
      <c r="P97" s="36">
        <v>75.347129195717585</v>
      </c>
      <c r="Q97" s="36">
        <v>26.750000000000004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386.78999999999996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20.43</v>
      </c>
      <c r="Z97" s="34">
        <f>IEX!P97</f>
        <v>0</v>
      </c>
      <c r="AA97" s="75">
        <f>STOA!J97</f>
        <v>541.86</v>
      </c>
      <c r="AB97" s="75">
        <f>-STOA!P97</f>
        <v>0</v>
      </c>
      <c r="AC97">
        <f t="shared" si="3"/>
        <v>17.746474274052908</v>
      </c>
      <c r="AD97">
        <f t="shared" si="4"/>
        <v>2014.5901882327742</v>
      </c>
      <c r="AE97">
        <f>'IDT-1'!F97</f>
        <v>0</v>
      </c>
      <c r="AF97" s="24"/>
      <c r="AG97">
        <f t="shared" si="5"/>
        <v>2014.5901882327742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8.0671289999999996</v>
      </c>
      <c r="E98">
        <f>GT_NG!T98</f>
        <v>11.138425519461515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805.93747489888381</v>
      </c>
      <c r="P98" s="36">
        <v>75.347129195717585</v>
      </c>
      <c r="Q98" s="36">
        <v>26.750000000000004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386.78999999999996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24.24</v>
      </c>
      <c r="Z98" s="34">
        <f>IEX!P98</f>
        <v>0</v>
      </c>
      <c r="AA98" s="75">
        <f>STOA!J98</f>
        <v>541.86</v>
      </c>
      <c r="AB98" s="75">
        <f>-STOA!P98</f>
        <v>0</v>
      </c>
      <c r="AC98">
        <f t="shared" si="3"/>
        <v>17.816640590089069</v>
      </c>
      <c r="AD98">
        <f t="shared" si="4"/>
        <v>2012.8307989895613</v>
      </c>
      <c r="AE98">
        <f>'IDT-1'!F98</f>
        <v>0</v>
      </c>
      <c r="AF98" s="24"/>
      <c r="AG98">
        <f t="shared" si="5"/>
        <v>2012.8307989895613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0.19282574700000021</v>
      </c>
      <c r="E99">
        <f t="shared" si="6"/>
        <v>0.26645302897278278</v>
      </c>
      <c r="F99">
        <f t="shared" si="6"/>
        <v>0</v>
      </c>
      <c r="G99">
        <f t="shared" si="6"/>
        <v>1.3372713324438037</v>
      </c>
      <c r="H99">
        <f t="shared" si="6"/>
        <v>0</v>
      </c>
      <c r="I99">
        <f t="shared" si="6"/>
        <v>1.6705837065356224</v>
      </c>
      <c r="J99">
        <f t="shared" si="6"/>
        <v>0</v>
      </c>
      <c r="K99">
        <f t="shared" si="6"/>
        <v>0.97999930861321594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15.916132605656937</v>
      </c>
      <c r="P99" s="36">
        <f t="shared" si="6"/>
        <v>1.4303034268744488</v>
      </c>
      <c r="Q99" s="36">
        <f t="shared" si="6"/>
        <v>0.54990840951880615</v>
      </c>
      <c r="R99" s="38">
        <f>SUM(R3:R98)/4000</f>
        <v>0.23241183326574744</v>
      </c>
      <c r="S99" s="38">
        <f t="shared" si="6"/>
        <v>0</v>
      </c>
      <c r="T99" s="37">
        <f t="shared" si="6"/>
        <v>0.81932249999999973</v>
      </c>
      <c r="U99" s="37">
        <f t="shared" si="6"/>
        <v>9.4774760430000011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1.3497899999999998</v>
      </c>
      <c r="Z99" s="34">
        <f t="shared" si="6"/>
        <v>-1.2E-2</v>
      </c>
      <c r="AA99" s="75">
        <f t="shared" si="6"/>
        <v>7.6715149999999985</v>
      </c>
      <c r="AB99" s="75">
        <f t="shared" si="6"/>
        <v>0</v>
      </c>
      <c r="AC99">
        <f t="shared" si="6"/>
        <v>0.36746066589171472</v>
      </c>
      <c r="AD99">
        <f t="shared" si="6"/>
        <v>40.526329775989645</v>
      </c>
      <c r="AE99">
        <f t="shared" si="6"/>
        <v>0.86714099999999983</v>
      </c>
      <c r="AG99">
        <f t="shared" si="6"/>
        <v>41.393470775989655</v>
      </c>
      <c r="AI99">
        <f t="shared" si="6"/>
        <v>0</v>
      </c>
      <c r="AJ99">
        <f t="shared" si="6"/>
        <v>0</v>
      </c>
      <c r="AK99">
        <f t="shared" si="6"/>
        <v>0.41954750000000007</v>
      </c>
      <c r="AL99">
        <f t="shared" si="6"/>
        <v>-1.4077500000000001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45429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1.3029660000000001</v>
      </c>
      <c r="E3">
        <f>GT_NG!S3</f>
        <v>2.1061750073163594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81.440520789198359</v>
      </c>
      <c r="P3" s="36">
        <v>0</v>
      </c>
      <c r="Q3" s="36">
        <v>0</v>
      </c>
      <c r="R3" s="38">
        <v>0</v>
      </c>
      <c r="S3" s="38">
        <v>8.4500000000000011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29.07</v>
      </c>
      <c r="AB3" s="75">
        <f>-STOA!Q3</f>
        <v>0</v>
      </c>
      <c r="AC3">
        <f>SUMIF(B3:AB3,"&gt;0")*$AC$2-SUMIF(B3:AB3,"&lt;0")*($AC$2/(1-$AC$2))+SUMIF(AI3:AR3,"&gt;0")*$AC$2-SUMIF(AI3:AR3,"&lt;0")*($AC$2/(1-$AC$2))</f>
        <v>2.3398195952912557</v>
      </c>
      <c r="AD3">
        <f>SUM(B3:AB3,AI3:AV3)-AC3</f>
        <v>185.82893012747633</v>
      </c>
      <c r="AE3">
        <f>'IDT-1'!E3</f>
        <v>0</v>
      </c>
      <c r="AF3" s="24"/>
      <c r="AG3">
        <f>SUM(AD3:AF3)</f>
        <v>185.82893012747633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-45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1.3029660000000001</v>
      </c>
      <c r="E4">
        <f>GT_NG!S4</f>
        <v>2.1061750073163594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79.13168054224424</v>
      </c>
      <c r="P4" s="36">
        <v>0</v>
      </c>
      <c r="Q4" s="36">
        <v>0</v>
      </c>
      <c r="R4" s="38">
        <v>0</v>
      </c>
      <c r="S4" s="38">
        <v>8.4500000000000011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29.07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2.3627811258412867</v>
      </c>
      <c r="AD4">
        <f t="shared" ref="AD4:AD67" si="1">SUM(B4:AB4,AI4:AV4)-AC4</f>
        <v>178.4971283499722</v>
      </c>
      <c r="AE4">
        <f>'IDT-1'!E4</f>
        <v>0</v>
      </c>
      <c r="AF4" s="24"/>
      <c r="AG4">
        <f t="shared" ref="AG4:AG67" si="2">SUM(AD4:AF4)</f>
        <v>178.4971283499722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1.3029660000000001</v>
      </c>
      <c r="E5">
        <f>GT_NG!S5</f>
        <v>2.1061750073163594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79.130272246407202</v>
      </c>
      <c r="P5" s="36">
        <v>0</v>
      </c>
      <c r="Q5" s="36">
        <v>0</v>
      </c>
      <c r="R5" s="38">
        <v>0</v>
      </c>
      <c r="S5" s="38">
        <v>8.4500000000000011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29.07</v>
      </c>
      <c r="AB5" s="75">
        <f>-STOA!Q5</f>
        <v>0</v>
      </c>
      <c r="AC5">
        <f t="shared" si="0"/>
        <v>2.3627692961562552</v>
      </c>
      <c r="AD5">
        <f t="shared" si="1"/>
        <v>178.49573188382018</v>
      </c>
      <c r="AE5">
        <f>'IDT-1'!E5</f>
        <v>0</v>
      </c>
      <c r="AF5" s="24"/>
      <c r="AG5">
        <f t="shared" si="2"/>
        <v>178.49573188382018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1.3029660000000001</v>
      </c>
      <c r="E6">
        <f>GT_NG!S6</f>
        <v>2.1061750073163594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79.130272246407202</v>
      </c>
      <c r="P6" s="36">
        <v>0</v>
      </c>
      <c r="Q6" s="36">
        <v>0</v>
      </c>
      <c r="R6" s="38">
        <v>0</v>
      </c>
      <c r="S6" s="38">
        <v>8.4500000000000011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29.07</v>
      </c>
      <c r="AB6" s="75">
        <f>-STOA!Q6</f>
        <v>0</v>
      </c>
      <c r="AC6">
        <f t="shared" si="0"/>
        <v>2.3627692961562552</v>
      </c>
      <c r="AD6">
        <f t="shared" si="1"/>
        <v>178.49573188382018</v>
      </c>
      <c r="AE6">
        <f>'IDT-1'!E6</f>
        <v>0</v>
      </c>
      <c r="AF6" s="24"/>
      <c r="AG6">
        <f t="shared" si="2"/>
        <v>178.49573188382018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1.3029660000000001</v>
      </c>
      <c r="E7">
        <f>GT_NG!S7</f>
        <v>2.1061750073163594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83.170315290894976</v>
      </c>
      <c r="P7" s="36">
        <v>0</v>
      </c>
      <c r="Q7" s="36">
        <v>0</v>
      </c>
      <c r="R7" s="38">
        <v>0</v>
      </c>
      <c r="S7" s="38">
        <v>8.4500000000000011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29.07</v>
      </c>
      <c r="AB7" s="75">
        <f>-STOA!Q7</f>
        <v>0</v>
      </c>
      <c r="AC7">
        <f t="shared" si="0"/>
        <v>2.3967056577299526</v>
      </c>
      <c r="AD7">
        <f t="shared" si="1"/>
        <v>182.50183856673428</v>
      </c>
      <c r="AE7">
        <f>'IDT-1'!E7</f>
        <v>0</v>
      </c>
      <c r="AF7" s="24"/>
      <c r="AG7">
        <f t="shared" si="2"/>
        <v>182.50183856673428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1.3029660000000001</v>
      </c>
      <c r="E8">
        <f>GT_NG!S8</f>
        <v>2.1061750073163594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83.170315290894976</v>
      </c>
      <c r="P8" s="36">
        <v>0</v>
      </c>
      <c r="Q8" s="36">
        <v>0</v>
      </c>
      <c r="R8" s="38">
        <v>0</v>
      </c>
      <c r="S8" s="38">
        <v>8.4500000000000011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29.07</v>
      </c>
      <c r="AB8" s="75">
        <f>-STOA!Q8</f>
        <v>0</v>
      </c>
      <c r="AC8">
        <f t="shared" si="0"/>
        <v>2.3967056577299526</v>
      </c>
      <c r="AD8">
        <f t="shared" si="1"/>
        <v>182.50183856673428</v>
      </c>
      <c r="AE8">
        <f>'IDT-1'!E8</f>
        <v>0</v>
      </c>
      <c r="AF8" s="24"/>
      <c r="AG8">
        <f t="shared" si="2"/>
        <v>182.50183856673428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1.3029660000000001</v>
      </c>
      <c r="E9">
        <f>GT_NG!S9</f>
        <v>2.1061750073163594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82.072223566673713</v>
      </c>
      <c r="P9" s="36">
        <v>0</v>
      </c>
      <c r="Q9" s="36">
        <v>0</v>
      </c>
      <c r="R9" s="38">
        <v>0</v>
      </c>
      <c r="S9" s="38">
        <v>8.4500000000000011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29.07</v>
      </c>
      <c r="AB9" s="75">
        <f>-STOA!Q9</f>
        <v>0</v>
      </c>
      <c r="AC9">
        <f t="shared" si="0"/>
        <v>2.3874816872464941</v>
      </c>
      <c r="AD9">
        <f t="shared" si="1"/>
        <v>181.41297081299646</v>
      </c>
      <c r="AE9">
        <f>'IDT-1'!E9</f>
        <v>0</v>
      </c>
      <c r="AF9" s="24"/>
      <c r="AG9">
        <f t="shared" si="2"/>
        <v>181.41297081299646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1.3029660000000001</v>
      </c>
      <c r="E10">
        <f>GT_NG!S10</f>
        <v>2.1061750073163594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80.974131842452437</v>
      </c>
      <c r="P10" s="36">
        <v>0</v>
      </c>
      <c r="Q10" s="36">
        <v>0</v>
      </c>
      <c r="R10" s="38">
        <v>0</v>
      </c>
      <c r="S10" s="38">
        <v>8.4500000000000011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29.07</v>
      </c>
      <c r="AB10" s="75">
        <f>-STOA!Q10</f>
        <v>0</v>
      </c>
      <c r="AC10">
        <f t="shared" si="0"/>
        <v>2.3782577167630352</v>
      </c>
      <c r="AD10">
        <f t="shared" si="1"/>
        <v>180.32410305925862</v>
      </c>
      <c r="AE10">
        <f>'IDT-1'!E10</f>
        <v>0</v>
      </c>
      <c r="AF10" s="24"/>
      <c r="AG10">
        <f t="shared" si="2"/>
        <v>180.32410305925862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1.3029660000000001</v>
      </c>
      <c r="E11">
        <f>GT_NG!S11</f>
        <v>2.1061750073163594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80.256148844156527</v>
      </c>
      <c r="P11" s="36">
        <v>0</v>
      </c>
      <c r="Q11" s="36">
        <v>0</v>
      </c>
      <c r="R11" s="38">
        <v>0</v>
      </c>
      <c r="S11" s="38">
        <v>8.4500000000000011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29.07</v>
      </c>
      <c r="AB11" s="75">
        <f>-STOA!Q11</f>
        <v>0</v>
      </c>
      <c r="AC11">
        <f t="shared" si="0"/>
        <v>2.3722266595773496</v>
      </c>
      <c r="AD11">
        <f t="shared" si="1"/>
        <v>179.6121511181484</v>
      </c>
      <c r="AE11">
        <f>'IDT-1'!E11</f>
        <v>0</v>
      </c>
      <c r="AF11" s="24"/>
      <c r="AG11">
        <f t="shared" si="2"/>
        <v>179.6121511181484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1.3029660000000001</v>
      </c>
      <c r="E12">
        <f>GT_NG!S12</f>
        <v>2.1061750073163594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80.256148844156527</v>
      </c>
      <c r="P12" s="36">
        <v>0</v>
      </c>
      <c r="Q12" s="36">
        <v>0</v>
      </c>
      <c r="R12" s="38">
        <v>0</v>
      </c>
      <c r="S12" s="38">
        <v>8.4500000000000011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29.07</v>
      </c>
      <c r="AB12" s="75">
        <f>-STOA!Q12</f>
        <v>0</v>
      </c>
      <c r="AC12">
        <f t="shared" si="0"/>
        <v>2.3722266595773496</v>
      </c>
      <c r="AD12">
        <f t="shared" si="1"/>
        <v>179.6121511181484</v>
      </c>
      <c r="AE12">
        <f>'IDT-1'!E12</f>
        <v>0</v>
      </c>
      <c r="AF12" s="24"/>
      <c r="AG12">
        <f t="shared" si="2"/>
        <v>179.6121511181484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1.3029660000000001</v>
      </c>
      <c r="E13">
        <f>GT_NG!S13</f>
        <v>2.1061750073163594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23.349187571761593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80.135901211573383</v>
      </c>
      <c r="P13" s="36">
        <v>0</v>
      </c>
      <c r="Q13" s="36">
        <v>0</v>
      </c>
      <c r="R13" s="38">
        <v>0</v>
      </c>
      <c r="S13" s="38">
        <v>8.4500000000000011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29.07</v>
      </c>
      <c r="AB13" s="75">
        <f>-STOA!Q13</f>
        <v>0</v>
      </c>
      <c r="AC13">
        <f t="shared" si="0"/>
        <v>2.3712174164859245</v>
      </c>
      <c r="AD13">
        <f t="shared" si="1"/>
        <v>179.4930123741654</v>
      </c>
      <c r="AE13">
        <f>'IDT-1'!E13</f>
        <v>0</v>
      </c>
      <c r="AF13" s="24"/>
      <c r="AG13">
        <f t="shared" si="2"/>
        <v>179.4930123741654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1.3029660000000001</v>
      </c>
      <c r="E14">
        <f>GT_NG!S14</f>
        <v>2.1061750073163594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23.349173187918272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80.135901211573383</v>
      </c>
      <c r="P14" s="36">
        <v>0</v>
      </c>
      <c r="Q14" s="36">
        <v>0</v>
      </c>
      <c r="R14" s="38">
        <v>0</v>
      </c>
      <c r="S14" s="38">
        <v>8.4500000000000011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29.07</v>
      </c>
      <c r="AB14" s="75">
        <f>-STOA!Q14</f>
        <v>0</v>
      </c>
      <c r="AC14">
        <f t="shared" si="0"/>
        <v>2.3712172956616406</v>
      </c>
      <c r="AD14">
        <f t="shared" si="1"/>
        <v>179.49299811114636</v>
      </c>
      <c r="AE14">
        <f>'IDT-1'!E14</f>
        <v>0</v>
      </c>
      <c r="AF14" s="24"/>
      <c r="AG14">
        <f t="shared" si="2"/>
        <v>179.49299811114636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1.3029660000000001</v>
      </c>
      <c r="E15">
        <f>GT_NG!S15</f>
        <v>2.1061750073163594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18.869308613930311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79.916802591352166</v>
      </c>
      <c r="P15" s="36">
        <v>0</v>
      </c>
      <c r="Q15" s="36">
        <v>0</v>
      </c>
      <c r="R15" s="38">
        <v>0</v>
      </c>
      <c r="S15" s="38">
        <v>8.4500000000000011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29.07</v>
      </c>
      <c r="AB15" s="75">
        <f>-STOA!Q15</f>
        <v>0</v>
      </c>
      <c r="AC15">
        <f t="shared" si="0"/>
        <v>2.3317460048302836</v>
      </c>
      <c r="AD15">
        <f t="shared" si="1"/>
        <v>174.83350620776855</v>
      </c>
      <c r="AE15">
        <f>'IDT-1'!E15</f>
        <v>0</v>
      </c>
      <c r="AF15" s="24"/>
      <c r="AG15">
        <f t="shared" si="2"/>
        <v>174.83350620776855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1.3029660000000001</v>
      </c>
      <c r="E16">
        <f>GT_NG!S16</f>
        <v>2.1061750073163594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18.869308613930311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79.916787224641681</v>
      </c>
      <c r="P16" s="36">
        <v>0</v>
      </c>
      <c r="Q16" s="36">
        <v>0</v>
      </c>
      <c r="R16" s="38">
        <v>0</v>
      </c>
      <c r="S16" s="38">
        <v>8.4500000000000011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29.07</v>
      </c>
      <c r="AB16" s="75">
        <f>-STOA!Q16</f>
        <v>0</v>
      </c>
      <c r="AC16">
        <f t="shared" si="0"/>
        <v>2.331745875749915</v>
      </c>
      <c r="AD16">
        <f t="shared" si="1"/>
        <v>174.83349097013843</v>
      </c>
      <c r="AE16">
        <f>'IDT-1'!E16</f>
        <v>0</v>
      </c>
      <c r="AF16" s="24"/>
      <c r="AG16">
        <f t="shared" si="2"/>
        <v>174.83349097013843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1.3029660000000001</v>
      </c>
      <c r="E17">
        <f>GT_NG!S17</f>
        <v>2.1061750073163594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18.869308613930311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78.739358228211714</v>
      </c>
      <c r="P17" s="36">
        <v>0</v>
      </c>
      <c r="Q17" s="36">
        <v>0</v>
      </c>
      <c r="R17" s="38">
        <v>0</v>
      </c>
      <c r="S17" s="38">
        <v>8.4500000000000011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29.07</v>
      </c>
      <c r="AB17" s="75">
        <f>-STOA!Q17</f>
        <v>0</v>
      </c>
      <c r="AC17">
        <f t="shared" si="0"/>
        <v>2.3218554721799034</v>
      </c>
      <c r="AD17">
        <f t="shared" si="1"/>
        <v>173.66595237727847</v>
      </c>
      <c r="AE17">
        <f>'IDT-1'!E17</f>
        <v>0</v>
      </c>
      <c r="AF17" s="24"/>
      <c r="AG17">
        <f t="shared" si="2"/>
        <v>173.66595237727847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1.3029660000000001</v>
      </c>
      <c r="E18">
        <f>GT_NG!S18</f>
        <v>2.1061750073163594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18.869308613930311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78.739521015284126</v>
      </c>
      <c r="P18" s="36">
        <v>0</v>
      </c>
      <c r="Q18" s="36">
        <v>0</v>
      </c>
      <c r="R18" s="38">
        <v>0</v>
      </c>
      <c r="S18" s="38">
        <v>8.4500000000000011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29.07</v>
      </c>
      <c r="AB18" s="75">
        <f>-STOA!Q18</f>
        <v>0</v>
      </c>
      <c r="AC18">
        <f t="shared" si="0"/>
        <v>2.3218568395913119</v>
      </c>
      <c r="AD18">
        <f t="shared" si="1"/>
        <v>173.6661137969395</v>
      </c>
      <c r="AE18">
        <f>'IDT-1'!E18</f>
        <v>0</v>
      </c>
      <c r="AF18" s="24"/>
      <c r="AG18">
        <f t="shared" si="2"/>
        <v>173.6661137969395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1.3029660000000001</v>
      </c>
      <c r="E19">
        <f>GT_NG!S19</f>
        <v>2.1061750073163594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18.869308613930311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79.915286264735371</v>
      </c>
      <c r="P19" s="36">
        <v>0</v>
      </c>
      <c r="Q19" s="36">
        <v>0</v>
      </c>
      <c r="R19" s="38">
        <v>0</v>
      </c>
      <c r="S19" s="38">
        <v>8.4500000000000011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29.07</v>
      </c>
      <c r="AB19" s="75">
        <f>-STOA!Q19</f>
        <v>0</v>
      </c>
      <c r="AC19">
        <f t="shared" si="0"/>
        <v>2.331733267686702</v>
      </c>
      <c r="AD19">
        <f t="shared" si="1"/>
        <v>174.83200261829532</v>
      </c>
      <c r="AE19">
        <f>'IDT-1'!E19</f>
        <v>0</v>
      </c>
      <c r="AF19" s="24"/>
      <c r="AG19">
        <f t="shared" si="2"/>
        <v>174.83200261829532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1.3029660000000001</v>
      </c>
      <c r="E20">
        <f>GT_NG!S20</f>
        <v>2.1061750073163594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18.869308613930311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79.915301703180475</v>
      </c>
      <c r="P20" s="36">
        <v>0</v>
      </c>
      <c r="Q20" s="36">
        <v>0</v>
      </c>
      <c r="R20" s="38">
        <v>0</v>
      </c>
      <c r="S20" s="38">
        <v>8.4500000000000011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29.07</v>
      </c>
      <c r="AB20" s="75">
        <f>-STOA!Q20</f>
        <v>0</v>
      </c>
      <c r="AC20">
        <f t="shared" si="0"/>
        <v>2.331733397369641</v>
      </c>
      <c r="AD20">
        <f t="shared" si="1"/>
        <v>174.83201792705751</v>
      </c>
      <c r="AE20">
        <f>'IDT-1'!E20</f>
        <v>0</v>
      </c>
      <c r="AF20" s="24"/>
      <c r="AG20">
        <f t="shared" si="2"/>
        <v>174.83201792705751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1.3029660000000001</v>
      </c>
      <c r="E21">
        <f>GT_NG!S21</f>
        <v>2.1061750073163594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18.869308613930311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79.915344394933982</v>
      </c>
      <c r="P21" s="36">
        <v>0</v>
      </c>
      <c r="Q21" s="36">
        <v>0</v>
      </c>
      <c r="R21" s="38">
        <v>0</v>
      </c>
      <c r="S21" s="38">
        <v>8.4500000000000011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29.07</v>
      </c>
      <c r="AB21" s="75">
        <f>-STOA!Q21</f>
        <v>0</v>
      </c>
      <c r="AC21">
        <f t="shared" si="0"/>
        <v>2.3317337559803706</v>
      </c>
      <c r="AD21">
        <f t="shared" si="1"/>
        <v>174.83206026020028</v>
      </c>
      <c r="AE21">
        <f>'IDT-1'!E21</f>
        <v>0</v>
      </c>
      <c r="AF21" s="24"/>
      <c r="AG21">
        <f t="shared" si="2"/>
        <v>174.83206026020028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1.3029660000000001</v>
      </c>
      <c r="E22">
        <f>GT_NG!S22</f>
        <v>2.1061750073163594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18.869308613930311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79.915301541552779</v>
      </c>
      <c r="P22" s="36">
        <v>0</v>
      </c>
      <c r="Q22" s="36">
        <v>0</v>
      </c>
      <c r="R22" s="38">
        <v>0</v>
      </c>
      <c r="S22" s="38">
        <v>8.4500000000000011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29.07</v>
      </c>
      <c r="AB22" s="75">
        <f>-STOA!Q22</f>
        <v>0</v>
      </c>
      <c r="AC22">
        <f t="shared" si="0"/>
        <v>2.3317333960119684</v>
      </c>
      <c r="AD22">
        <f t="shared" si="1"/>
        <v>174.83201776678746</v>
      </c>
      <c r="AE22">
        <f>'IDT-1'!E22</f>
        <v>0</v>
      </c>
      <c r="AF22" s="24"/>
      <c r="AG22">
        <f t="shared" si="2"/>
        <v>174.83201776678746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1.3029660000000001</v>
      </c>
      <c r="E23">
        <f>GT_NG!S23</f>
        <v>2.1061750073163594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18.869308613930311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79.917617986427615</v>
      </c>
      <c r="P23" s="36">
        <v>0</v>
      </c>
      <c r="Q23" s="36">
        <v>0</v>
      </c>
      <c r="R23" s="38">
        <v>0</v>
      </c>
      <c r="S23" s="38">
        <v>8.4500000000000011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29.07</v>
      </c>
      <c r="AB23" s="75">
        <f>-STOA!Q23</f>
        <v>0</v>
      </c>
      <c r="AC23">
        <f t="shared" si="0"/>
        <v>2.3317528541489172</v>
      </c>
      <c r="AD23">
        <f t="shared" si="1"/>
        <v>174.83431475352535</v>
      </c>
      <c r="AE23">
        <f>'IDT-1'!E23</f>
        <v>0</v>
      </c>
      <c r="AF23" s="24"/>
      <c r="AG23">
        <f t="shared" si="2"/>
        <v>174.83431475352535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1.3029660000000001</v>
      </c>
      <c r="E24">
        <f>GT_NG!S24</f>
        <v>2.1061750073163594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18.869308613930311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79.917610985056342</v>
      </c>
      <c r="P24" s="36">
        <v>0</v>
      </c>
      <c r="Q24" s="36">
        <v>0</v>
      </c>
      <c r="R24" s="38">
        <v>0</v>
      </c>
      <c r="S24" s="38">
        <v>8.4500000000000011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29.07</v>
      </c>
      <c r="AB24" s="75">
        <f>-STOA!Q24</f>
        <v>0</v>
      </c>
      <c r="AC24">
        <f t="shared" si="0"/>
        <v>2.3317527953373984</v>
      </c>
      <c r="AD24">
        <f t="shared" si="1"/>
        <v>174.83430781096561</v>
      </c>
      <c r="AE24">
        <f>'IDT-1'!E24</f>
        <v>0</v>
      </c>
      <c r="AF24" s="24"/>
      <c r="AG24">
        <f t="shared" si="2"/>
        <v>174.83430781096561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1.3029660000000001</v>
      </c>
      <c r="E25">
        <f>GT_NG!S25</f>
        <v>2.1061750073163594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19.54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79.209241796202647</v>
      </c>
      <c r="P25" s="36">
        <v>0</v>
      </c>
      <c r="Q25" s="36">
        <v>0</v>
      </c>
      <c r="R25" s="38">
        <v>0</v>
      </c>
      <c r="S25" s="38">
        <v>8.4500000000000011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29.07</v>
      </c>
      <c r="AB25" s="75">
        <f>-STOA!Q25</f>
        <v>0</v>
      </c>
      <c r="AC25">
        <f t="shared" si="0"/>
        <v>2.331436301794013</v>
      </c>
      <c r="AD25">
        <f t="shared" si="1"/>
        <v>174.79694650172499</v>
      </c>
      <c r="AE25">
        <f>'IDT-1'!E25</f>
        <v>0</v>
      </c>
      <c r="AF25" s="24"/>
      <c r="AG25">
        <f t="shared" si="2"/>
        <v>174.79694650172499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1.3029660000000001</v>
      </c>
      <c r="E26">
        <f>GT_NG!S26</f>
        <v>2.1061750073163594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19.54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79.209218617265165</v>
      </c>
      <c r="P26" s="36">
        <v>0</v>
      </c>
      <c r="Q26" s="36">
        <v>0</v>
      </c>
      <c r="R26" s="38">
        <v>0</v>
      </c>
      <c r="S26" s="38">
        <v>8.4500000000000011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29.07</v>
      </c>
      <c r="AB26" s="75">
        <f>-STOA!Q26</f>
        <v>0</v>
      </c>
      <c r="AC26">
        <f t="shared" si="0"/>
        <v>2.331436107090938</v>
      </c>
      <c r="AD26">
        <f t="shared" si="1"/>
        <v>174.79692351749054</v>
      </c>
      <c r="AE26">
        <f>'IDT-1'!E26</f>
        <v>0</v>
      </c>
      <c r="AF26" s="24"/>
      <c r="AG26">
        <f t="shared" si="2"/>
        <v>174.79692351749054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1.3029660000000001</v>
      </c>
      <c r="E27">
        <f>GT_NG!S27</f>
        <v>2.1061750073163594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19.54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79.132522798804501</v>
      </c>
      <c r="P27" s="36">
        <v>0</v>
      </c>
      <c r="Q27" s="36">
        <v>0</v>
      </c>
      <c r="R27" s="38">
        <v>0</v>
      </c>
      <c r="S27" s="38">
        <v>8.4500000000000011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29.07</v>
      </c>
      <c r="AB27" s="75">
        <f>-STOA!Q27</f>
        <v>0</v>
      </c>
      <c r="AC27">
        <f t="shared" si="0"/>
        <v>2.415503439464759</v>
      </c>
      <c r="AD27">
        <f t="shared" si="1"/>
        <v>164.63616036665607</v>
      </c>
      <c r="AE27">
        <f>'IDT-1'!E27</f>
        <v>0</v>
      </c>
      <c r="AF27" s="24"/>
      <c r="AG27">
        <f t="shared" si="2"/>
        <v>164.63616036665607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-60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1.3029660000000001</v>
      </c>
      <c r="E28">
        <f>GT_NG!S28</f>
        <v>2.1061750073163594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19.54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78.079345370144367</v>
      </c>
      <c r="P28" s="36">
        <v>0</v>
      </c>
      <c r="Q28" s="36">
        <v>0</v>
      </c>
      <c r="R28" s="38">
        <v>0</v>
      </c>
      <c r="S28" s="38">
        <v>8.4500000000000011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29.07</v>
      </c>
      <c r="AB28" s="75">
        <f>-STOA!Q28</f>
        <v>0</v>
      </c>
      <c r="AC28">
        <f t="shared" si="0"/>
        <v>2.4066567490640143</v>
      </c>
      <c r="AD28">
        <f t="shared" si="1"/>
        <v>163.59182962839671</v>
      </c>
      <c r="AE28">
        <f>'IDT-1'!E28</f>
        <v>0</v>
      </c>
      <c r="AF28" s="24"/>
      <c r="AG28">
        <f t="shared" si="2"/>
        <v>163.59182962839671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-60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1.3029660000000001</v>
      </c>
      <c r="E29">
        <f>GT_NG!S29</f>
        <v>2.1061750073163594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18.869308613930311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80.419220272012453</v>
      </c>
      <c r="P29" s="36">
        <v>0</v>
      </c>
      <c r="Q29" s="36">
        <v>0</v>
      </c>
      <c r="R29" s="38">
        <v>0</v>
      </c>
      <c r="S29" s="38">
        <v>8.4500000000000011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29.07</v>
      </c>
      <c r="AB29" s="75">
        <f>-STOA!Q29</f>
        <v>0</v>
      </c>
      <c r="AC29">
        <f t="shared" si="0"/>
        <v>2.4206778905967203</v>
      </c>
      <c r="AD29">
        <f t="shared" si="1"/>
        <v>165.24699200266241</v>
      </c>
      <c r="AE29">
        <f>'IDT-1'!E29</f>
        <v>0</v>
      </c>
      <c r="AF29" s="24"/>
      <c r="AG29">
        <f t="shared" si="2"/>
        <v>165.24699200266241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-60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1.3029660000000001</v>
      </c>
      <c r="E30">
        <f>GT_NG!S30</f>
        <v>2.1061750073163594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18.869308613930311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78.935826341766187</v>
      </c>
      <c r="P30" s="36">
        <v>0</v>
      </c>
      <c r="Q30" s="36">
        <v>0</v>
      </c>
      <c r="R30" s="38">
        <v>0</v>
      </c>
      <c r="S30" s="38">
        <v>8.4500000000000011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29.07</v>
      </c>
      <c r="AB30" s="75">
        <f>-STOA!Q30</f>
        <v>0</v>
      </c>
      <c r="AC30">
        <f t="shared" si="0"/>
        <v>2.4082173815826518</v>
      </c>
      <c r="AD30">
        <f t="shared" si="1"/>
        <v>163.77605858143019</v>
      </c>
      <c r="AE30">
        <f>'IDT-1'!E30</f>
        <v>0</v>
      </c>
      <c r="AF30" s="24"/>
      <c r="AG30">
        <f t="shared" si="2"/>
        <v>163.77605858143019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-60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1.3029660000000001</v>
      </c>
      <c r="E31">
        <f>GT_NG!S31</f>
        <v>2.1061750073163594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18.869308613930311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78.95107925276487</v>
      </c>
      <c r="P31" s="36">
        <v>0</v>
      </c>
      <c r="Q31" s="36">
        <v>0</v>
      </c>
      <c r="R31" s="38">
        <v>0</v>
      </c>
      <c r="S31" s="38">
        <v>8.74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29.07</v>
      </c>
      <c r="AB31" s="75">
        <f>-STOA!Q31</f>
        <v>0</v>
      </c>
      <c r="AC31">
        <f t="shared" si="0"/>
        <v>2.3260699287861506</v>
      </c>
      <c r="AD31">
        <f t="shared" si="1"/>
        <v>174.16345894522541</v>
      </c>
      <c r="AE31">
        <f>'IDT-1'!E31</f>
        <v>0</v>
      </c>
      <c r="AF31" s="24"/>
      <c r="AG31">
        <f t="shared" si="2"/>
        <v>174.16345894522541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1.3029660000000001</v>
      </c>
      <c r="E32">
        <f>GT_NG!S32</f>
        <v>2.1061750073163594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18.869308613930311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77.741009266787032</v>
      </c>
      <c r="P32" s="36">
        <v>0</v>
      </c>
      <c r="Q32" s="36">
        <v>0</v>
      </c>
      <c r="R32" s="38">
        <v>0</v>
      </c>
      <c r="S32" s="38">
        <v>8.74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29.07</v>
      </c>
      <c r="AB32" s="75">
        <f>-STOA!Q32</f>
        <v>0</v>
      </c>
      <c r="AC32">
        <f t="shared" si="0"/>
        <v>2.2311937636550461</v>
      </c>
      <c r="AD32">
        <f t="shared" si="1"/>
        <v>183.04826512437867</v>
      </c>
      <c r="AE32">
        <f>'IDT-1'!E32</f>
        <v>0</v>
      </c>
      <c r="AF32" s="24"/>
      <c r="AG32">
        <f t="shared" si="2"/>
        <v>183.04826512437867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1.3029660000000001</v>
      </c>
      <c r="E33">
        <f>GT_NG!S33</f>
        <v>2.1061750073163594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19.54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77.741009266787032</v>
      </c>
      <c r="P33" s="36">
        <v>0</v>
      </c>
      <c r="Q33" s="36">
        <v>0</v>
      </c>
      <c r="R33" s="38">
        <v>0</v>
      </c>
      <c r="S33" s="38">
        <v>8.74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29.07</v>
      </c>
      <c r="AB33" s="75">
        <f>-STOA!Q33</f>
        <v>0</v>
      </c>
      <c r="AC33">
        <f t="shared" si="0"/>
        <v>2.2114140981233641</v>
      </c>
      <c r="AD33">
        <f t="shared" si="1"/>
        <v>186.73873617598005</v>
      </c>
      <c r="AE33">
        <f>'IDT-1'!E33</f>
        <v>0</v>
      </c>
      <c r="AF33" s="24"/>
      <c r="AG33">
        <f t="shared" si="2"/>
        <v>186.73873617598005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-37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1.3029660000000001</v>
      </c>
      <c r="E34">
        <f>GT_NG!S34</f>
        <v>2.1061750073163594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19.54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77.731813052501323</v>
      </c>
      <c r="P34" s="36">
        <v>0</v>
      </c>
      <c r="Q34" s="36">
        <v>0</v>
      </c>
      <c r="R34" s="38">
        <v>0</v>
      </c>
      <c r="S34" s="38">
        <v>8.74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29.07</v>
      </c>
      <c r="AB34" s="75">
        <f>-STOA!Q34</f>
        <v>0</v>
      </c>
      <c r="AC34">
        <f t="shared" si="0"/>
        <v>2.1181541149495842</v>
      </c>
      <c r="AD34">
        <f t="shared" si="1"/>
        <v>197.82279994486808</v>
      </c>
      <c r="AE34">
        <f>'IDT-1'!E34</f>
        <v>0</v>
      </c>
      <c r="AF34" s="24"/>
      <c r="AG34">
        <f t="shared" si="2"/>
        <v>197.82279994486808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-26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1.3029660000000001</v>
      </c>
      <c r="E35">
        <f>GT_NG!S35</f>
        <v>2.1061750073163594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19.54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74.720125215828432</v>
      </c>
      <c r="P35" s="36">
        <v>0</v>
      </c>
      <c r="Q35" s="36">
        <v>0</v>
      </c>
      <c r="R35" s="38">
        <v>0</v>
      </c>
      <c r="S35" s="38">
        <v>8.74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29.07</v>
      </c>
      <c r="AB35" s="75">
        <f>-STOA!Q35</f>
        <v>0</v>
      </c>
      <c r="AC35">
        <f t="shared" si="0"/>
        <v>1.8726058362744162</v>
      </c>
      <c r="AD35">
        <f t="shared" si="1"/>
        <v>221.05666038687039</v>
      </c>
      <c r="AE35">
        <f>'IDT-1'!E35</f>
        <v>0</v>
      </c>
      <c r="AF35" s="24"/>
      <c r="AG35">
        <f t="shared" si="2"/>
        <v>221.05666038687039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1.3029660000000001</v>
      </c>
      <c r="E36">
        <f>GT_NG!S36</f>
        <v>2.1061750073163594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19.54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73.125373451541677</v>
      </c>
      <c r="P36" s="36">
        <v>0</v>
      </c>
      <c r="Q36" s="36">
        <v>0</v>
      </c>
      <c r="R36" s="38">
        <v>0</v>
      </c>
      <c r="S36" s="38">
        <v>8.74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29.07</v>
      </c>
      <c r="AB36" s="75">
        <f>-STOA!Q36</f>
        <v>0</v>
      </c>
      <c r="AC36">
        <f t="shared" si="0"/>
        <v>1.8592099214544076</v>
      </c>
      <c r="AD36">
        <f t="shared" si="1"/>
        <v>219.47530453740364</v>
      </c>
      <c r="AE36">
        <f>'IDT-1'!E36</f>
        <v>0</v>
      </c>
      <c r="AF36" s="24"/>
      <c r="AG36">
        <f t="shared" si="2"/>
        <v>219.47530453740364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1.3029660000000001</v>
      </c>
      <c r="E37">
        <f>GT_NG!S37</f>
        <v>2.1061750073163594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19.54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73.125373451541677</v>
      </c>
      <c r="P37" s="36">
        <v>0</v>
      </c>
      <c r="Q37" s="36">
        <v>0</v>
      </c>
      <c r="R37" s="38">
        <v>0</v>
      </c>
      <c r="S37" s="38">
        <v>8.4499999999999993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29.07</v>
      </c>
      <c r="AB37" s="75">
        <f>-STOA!Q37</f>
        <v>0</v>
      </c>
      <c r="AC37">
        <f t="shared" si="0"/>
        <v>1.9867219214544074</v>
      </c>
      <c r="AD37">
        <f t="shared" si="1"/>
        <v>234.52779253740363</v>
      </c>
      <c r="AE37">
        <f>'IDT-1'!E37</f>
        <v>0</v>
      </c>
      <c r="AF37" s="24"/>
      <c r="AG37">
        <f t="shared" si="2"/>
        <v>234.52779253740363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15.47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1.3029660000000001</v>
      </c>
      <c r="E38">
        <f>GT_NG!S38</f>
        <v>2.1061750073163594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19.54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73.125373451541677</v>
      </c>
      <c r="P38" s="36">
        <v>0</v>
      </c>
      <c r="Q38" s="36">
        <v>0</v>
      </c>
      <c r="R38" s="38">
        <v>0</v>
      </c>
      <c r="S38" s="38">
        <v>8.4499999999999993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29.07</v>
      </c>
      <c r="AB38" s="75">
        <f>-STOA!Q38</f>
        <v>0</v>
      </c>
      <c r="AC38">
        <f t="shared" si="0"/>
        <v>2.1003739214544073</v>
      </c>
      <c r="AD38">
        <f t="shared" si="1"/>
        <v>247.94414053740363</v>
      </c>
      <c r="AE38">
        <f>'IDT-1'!E38</f>
        <v>0</v>
      </c>
      <c r="AF38" s="24"/>
      <c r="AG38">
        <f t="shared" si="2"/>
        <v>247.94414053740363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1.288872</v>
      </c>
      <c r="E39">
        <f>GT_NG!S39</f>
        <v>2.0879133743049456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18.869308613930311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73.124935782537491</v>
      </c>
      <c r="P39" s="36">
        <v>0</v>
      </c>
      <c r="Q39" s="36">
        <v>0</v>
      </c>
      <c r="R39" s="38">
        <v>0</v>
      </c>
      <c r="S39" s="38">
        <v>8.4499999999999993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29.07</v>
      </c>
      <c r="AB39" s="75">
        <f>-STOA!Q39</f>
        <v>0</v>
      </c>
      <c r="AC39">
        <f t="shared" si="0"/>
        <v>1.9483046500744909</v>
      </c>
      <c r="AD39">
        <f t="shared" si="1"/>
        <v>229.99272512069822</v>
      </c>
      <c r="AE39">
        <f>'IDT-1'!E39</f>
        <v>0</v>
      </c>
      <c r="AF39" s="24"/>
      <c r="AG39">
        <f t="shared" si="2"/>
        <v>229.99272512069822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11.6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1.288872</v>
      </c>
      <c r="E40">
        <f>GT_NG!S40</f>
        <v>2.0879133743049456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18.869308613930311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73.124935782537491</v>
      </c>
      <c r="P40" s="36">
        <v>0</v>
      </c>
      <c r="Q40" s="36">
        <v>0</v>
      </c>
      <c r="R40" s="38">
        <v>0</v>
      </c>
      <c r="S40" s="38">
        <v>8.4499999999999993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29.07</v>
      </c>
      <c r="AB40" s="75">
        <f>-STOA!Q40</f>
        <v>0</v>
      </c>
      <c r="AC40">
        <f t="shared" si="0"/>
        <v>1.8752246500744909</v>
      </c>
      <c r="AD40">
        <f t="shared" si="1"/>
        <v>221.36580512069824</v>
      </c>
      <c r="AE40">
        <f>'IDT-1'!E40</f>
        <v>0</v>
      </c>
      <c r="AF40" s="24"/>
      <c r="AG40">
        <f t="shared" si="2"/>
        <v>221.36580512069824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2.9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1.288872</v>
      </c>
      <c r="E41">
        <f>GT_NG!S41</f>
        <v>2.0879133743049456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18.869308613930311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70.538083466548045</v>
      </c>
      <c r="P41" s="36">
        <v>0</v>
      </c>
      <c r="Q41" s="36">
        <v>0</v>
      </c>
      <c r="R41" s="38">
        <v>0</v>
      </c>
      <c r="S41" s="38">
        <v>8.4499999999999993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29.07</v>
      </c>
      <c r="AB41" s="75">
        <f>-STOA!Q41</f>
        <v>0</v>
      </c>
      <c r="AC41">
        <f t="shared" si="0"/>
        <v>1.9996550906201795</v>
      </c>
      <c r="AD41">
        <f t="shared" si="1"/>
        <v>236.05452236416315</v>
      </c>
      <c r="AE41">
        <f>'IDT-1'!E41</f>
        <v>0</v>
      </c>
      <c r="AF41" s="24"/>
      <c r="AG41">
        <f t="shared" si="2"/>
        <v>236.05452236416315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20.3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1.288872</v>
      </c>
      <c r="E42">
        <f>GT_NG!S42</f>
        <v>2.0879133743049456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18.869308613930311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70.538083466548045</v>
      </c>
      <c r="P42" s="36">
        <v>0</v>
      </c>
      <c r="Q42" s="36">
        <v>0</v>
      </c>
      <c r="R42" s="38">
        <v>0</v>
      </c>
      <c r="S42" s="38">
        <v>8.4499999999999993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29.07</v>
      </c>
      <c r="AB42" s="75">
        <f>-STOA!Q42</f>
        <v>0</v>
      </c>
      <c r="AC42">
        <f t="shared" si="0"/>
        <v>2.0889470906201795</v>
      </c>
      <c r="AD42">
        <f t="shared" si="1"/>
        <v>246.59523036416314</v>
      </c>
      <c r="AE42">
        <f>'IDT-1'!E42</f>
        <v>0</v>
      </c>
      <c r="AF42" s="24"/>
      <c r="AG42">
        <f t="shared" si="2"/>
        <v>246.59523036416314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30.93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1.288872</v>
      </c>
      <c r="E43">
        <f>GT_NG!S43</f>
        <v>2.0879133743049456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17.999338381239433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69.360642993141056</v>
      </c>
      <c r="P43" s="36">
        <v>0</v>
      </c>
      <c r="Q43" s="36">
        <v>0</v>
      </c>
      <c r="R43" s="38">
        <v>0</v>
      </c>
      <c r="S43" s="38">
        <v>8.4499999999999993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29.07</v>
      </c>
      <c r="AB43" s="75">
        <f>-STOA!Q43</f>
        <v>0</v>
      </c>
      <c r="AC43">
        <f t="shared" si="0"/>
        <v>2.1611248406889576</v>
      </c>
      <c r="AD43">
        <f t="shared" si="1"/>
        <v>255.11564190799646</v>
      </c>
      <c r="AE43">
        <f>'IDT-1'!E43</f>
        <v>0</v>
      </c>
      <c r="AF43" s="24"/>
      <c r="AG43">
        <f t="shared" si="2"/>
        <v>255.11564190799646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41.57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1.288872</v>
      </c>
      <c r="E44">
        <f>GT_NG!S44</f>
        <v>2.0879133743049456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17.999338381239433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69.360642993141056</v>
      </c>
      <c r="P44" s="36">
        <v>0</v>
      </c>
      <c r="Q44" s="36">
        <v>0</v>
      </c>
      <c r="R44" s="38">
        <v>0</v>
      </c>
      <c r="S44" s="38">
        <v>8.4499999999999993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29.07</v>
      </c>
      <c r="AB44" s="75">
        <f>-STOA!Q44</f>
        <v>0</v>
      </c>
      <c r="AC44">
        <f t="shared" si="0"/>
        <v>2.2342048406889576</v>
      </c>
      <c r="AD44">
        <f t="shared" si="1"/>
        <v>263.74256190799645</v>
      </c>
      <c r="AE44">
        <f>'IDT-1'!E44</f>
        <v>0</v>
      </c>
      <c r="AF44" s="24"/>
      <c r="AG44">
        <f t="shared" si="2"/>
        <v>263.74256190799645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50.27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1.288872</v>
      </c>
      <c r="E45">
        <f>GT_NG!S45</f>
        <v>2.0879133743049456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17.999338381239433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68.643167574031466</v>
      </c>
      <c r="P45" s="36">
        <v>0</v>
      </c>
      <c r="Q45" s="36">
        <v>0</v>
      </c>
      <c r="R45" s="38">
        <v>0</v>
      </c>
      <c r="S45" s="38">
        <v>8.4499999999999993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29.07</v>
      </c>
      <c r="AB45" s="75">
        <f>-STOA!Q45</f>
        <v>0</v>
      </c>
      <c r="AC45">
        <f t="shared" si="0"/>
        <v>2.2768980471684372</v>
      </c>
      <c r="AD45">
        <f t="shared" si="1"/>
        <v>268.78239328240738</v>
      </c>
      <c r="AE45">
        <f>'IDT-1'!E45</f>
        <v>0</v>
      </c>
      <c r="AF45" s="24"/>
      <c r="AG45">
        <f t="shared" si="2"/>
        <v>268.78239328240738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56.07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1.288872</v>
      </c>
      <c r="E46">
        <f>GT_NG!S46</f>
        <v>2.0879133743049456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17.999338381239433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68.643167574031466</v>
      </c>
      <c r="P46" s="36">
        <v>0</v>
      </c>
      <c r="Q46" s="36">
        <v>0</v>
      </c>
      <c r="R46" s="38">
        <v>0</v>
      </c>
      <c r="S46" s="38">
        <v>8.4499999999999993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29.07</v>
      </c>
      <c r="AB46" s="75">
        <f>-STOA!Q46</f>
        <v>0</v>
      </c>
      <c r="AC46">
        <f t="shared" si="0"/>
        <v>2.301258047168437</v>
      </c>
      <c r="AD46">
        <f t="shared" si="1"/>
        <v>271.65803328240742</v>
      </c>
      <c r="AE46">
        <f>'IDT-1'!E46</f>
        <v>0</v>
      </c>
      <c r="AF46" s="24"/>
      <c r="AG46">
        <f t="shared" si="2"/>
        <v>271.65803328240742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58.97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1.288872</v>
      </c>
      <c r="E47">
        <f>GT_NG!S47</f>
        <v>2.0879133743049456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17.999338381239433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68.80859024766788</v>
      </c>
      <c r="P47" s="36">
        <v>0</v>
      </c>
      <c r="Q47" s="36">
        <v>0</v>
      </c>
      <c r="R47" s="38">
        <v>0</v>
      </c>
      <c r="S47" s="38">
        <v>8.4500000000000011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29.07</v>
      </c>
      <c r="AB47" s="75">
        <f>-STOA!Q47</f>
        <v>0</v>
      </c>
      <c r="AC47">
        <f t="shared" si="0"/>
        <v>2.3270075976269826</v>
      </c>
      <c r="AD47">
        <f t="shared" si="1"/>
        <v>274.69770640558528</v>
      </c>
      <c r="AE47">
        <f>'IDT-1'!E47</f>
        <v>0</v>
      </c>
      <c r="AF47" s="24"/>
      <c r="AG47">
        <f t="shared" si="2"/>
        <v>274.69770640558528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61.87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1.288872</v>
      </c>
      <c r="E48">
        <f>GT_NG!S48</f>
        <v>2.0879133743049456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17.999338381239433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68.628979808961859</v>
      </c>
      <c r="P48" s="36">
        <v>0</v>
      </c>
      <c r="Q48" s="36">
        <v>0</v>
      </c>
      <c r="R48" s="38">
        <v>0</v>
      </c>
      <c r="S48" s="38">
        <v>8.4500000000000011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29.07</v>
      </c>
      <c r="AB48" s="75">
        <f>-STOA!Q48</f>
        <v>0</v>
      </c>
      <c r="AC48">
        <f t="shared" si="0"/>
        <v>2.3580068699418524</v>
      </c>
      <c r="AD48">
        <f t="shared" si="1"/>
        <v>278.3570966945644</v>
      </c>
      <c r="AE48">
        <f>'IDT-1'!E48</f>
        <v>0</v>
      </c>
      <c r="AF48" s="24"/>
      <c r="AG48">
        <f t="shared" si="2"/>
        <v>278.3570966945644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65.739999999999995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1.288872</v>
      </c>
      <c r="E49">
        <f>GT_NG!S49</f>
        <v>2.0879133743049456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17.999338381239433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67.34962896650238</v>
      </c>
      <c r="P49" s="36">
        <v>0</v>
      </c>
      <c r="Q49" s="36">
        <v>0</v>
      </c>
      <c r="R49" s="38">
        <v>0</v>
      </c>
      <c r="S49" s="38">
        <v>8.4500000000000011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29.07</v>
      </c>
      <c r="AB49" s="75">
        <f>-STOA!Q49</f>
        <v>0</v>
      </c>
      <c r="AC49">
        <f t="shared" si="0"/>
        <v>2.3553243228651923</v>
      </c>
      <c r="AD49">
        <f t="shared" si="1"/>
        <v>278.04042839918151</v>
      </c>
      <c r="AE49">
        <f>'IDT-1'!E49</f>
        <v>0</v>
      </c>
      <c r="AF49" s="24"/>
      <c r="AG49">
        <f t="shared" si="2"/>
        <v>278.04042839918151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66.7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1.288872</v>
      </c>
      <c r="E50">
        <f>GT_NG!S50</f>
        <v>2.0879133743049456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17.999338381239433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70.887120185256123</v>
      </c>
      <c r="P50" s="36">
        <v>0</v>
      </c>
      <c r="Q50" s="36">
        <v>0</v>
      </c>
      <c r="R50" s="38">
        <v>0</v>
      </c>
      <c r="S50" s="38">
        <v>8.4500000000000011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29.07</v>
      </c>
      <c r="AB50" s="75">
        <f>-STOA!Q50</f>
        <v>0</v>
      </c>
      <c r="AC50">
        <f t="shared" si="0"/>
        <v>2.393187249102724</v>
      </c>
      <c r="AD50">
        <f t="shared" si="1"/>
        <v>282.5100566916978</v>
      </c>
      <c r="AE50">
        <f>'IDT-1'!E50</f>
        <v>0</v>
      </c>
      <c r="AF50" s="24"/>
      <c r="AG50">
        <f t="shared" si="2"/>
        <v>282.5100566916978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67.67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1.288872</v>
      </c>
      <c r="E51">
        <f>GT_NG!S51</f>
        <v>2.0879133743049456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17.999338381239433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70.528834487783115</v>
      </c>
      <c r="P51" s="36">
        <v>0</v>
      </c>
      <c r="Q51" s="36">
        <v>0</v>
      </c>
      <c r="R51" s="38">
        <v>0</v>
      </c>
      <c r="S51" s="38">
        <v>8.4500000000000011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29.07</v>
      </c>
      <c r="AB51" s="75">
        <f>-STOA!Q51</f>
        <v>0</v>
      </c>
      <c r="AC51">
        <f t="shared" si="0"/>
        <v>2.3982416492439507</v>
      </c>
      <c r="AD51">
        <f t="shared" si="1"/>
        <v>283.10671659408348</v>
      </c>
      <c r="AE51">
        <f>'IDT-1'!E51</f>
        <v>0</v>
      </c>
      <c r="AF51" s="24"/>
      <c r="AG51">
        <f t="shared" si="2"/>
        <v>283.10671659408348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68.63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1.288872</v>
      </c>
      <c r="E52">
        <f>GT_NG!S52</f>
        <v>2.0879133743049456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17.999338381239433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70.528834487783115</v>
      </c>
      <c r="P52" s="36">
        <v>0</v>
      </c>
      <c r="Q52" s="36">
        <v>0</v>
      </c>
      <c r="R52" s="38">
        <v>0</v>
      </c>
      <c r="S52" s="38">
        <v>8.4500000000000011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29.07</v>
      </c>
      <c r="AB52" s="75">
        <f>-STOA!Q52</f>
        <v>0</v>
      </c>
      <c r="AC52">
        <f t="shared" si="0"/>
        <v>2.4145376492439503</v>
      </c>
      <c r="AD52">
        <f t="shared" si="1"/>
        <v>285.03042059408358</v>
      </c>
      <c r="AE52">
        <f>'IDT-1'!E52</f>
        <v>0</v>
      </c>
      <c r="AF52" s="24"/>
      <c r="AG52">
        <f t="shared" si="2"/>
        <v>285.03042059408358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70.569999999999993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1.288872</v>
      </c>
      <c r="E53">
        <f>GT_NG!S53</f>
        <v>2.0879133743049456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17.999338381239433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69.865846910352914</v>
      </c>
      <c r="P53" s="36">
        <v>0</v>
      </c>
      <c r="Q53" s="36">
        <v>0</v>
      </c>
      <c r="R53" s="38">
        <v>0</v>
      </c>
      <c r="S53" s="38">
        <v>8.4500000000000011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29.07</v>
      </c>
      <c r="AB53" s="75">
        <f>-STOA!Q53</f>
        <v>0</v>
      </c>
      <c r="AC53">
        <f t="shared" si="0"/>
        <v>2.4170325535935371</v>
      </c>
      <c r="AD53">
        <f t="shared" si="1"/>
        <v>285.32493811230376</v>
      </c>
      <c r="AE53">
        <f>'IDT-1'!E53</f>
        <v>0</v>
      </c>
      <c r="AF53" s="24"/>
      <c r="AG53">
        <f t="shared" si="2"/>
        <v>285.32493811230376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71.53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1.288872</v>
      </c>
      <c r="E54">
        <f>GT_NG!S54</f>
        <v>2.0879133743049456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17.999338381239433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69.865846910352914</v>
      </c>
      <c r="P54" s="36">
        <v>0</v>
      </c>
      <c r="Q54" s="36">
        <v>0</v>
      </c>
      <c r="R54" s="38">
        <v>0</v>
      </c>
      <c r="S54" s="38">
        <v>8.4500000000000011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29.07</v>
      </c>
      <c r="AB54" s="75">
        <f>-STOA!Q54</f>
        <v>0</v>
      </c>
      <c r="AC54">
        <f t="shared" si="0"/>
        <v>2.408968553593537</v>
      </c>
      <c r="AD54">
        <f t="shared" si="1"/>
        <v>284.37300211230377</v>
      </c>
      <c r="AE54">
        <f>'IDT-1'!E54</f>
        <v>0</v>
      </c>
      <c r="AF54" s="24"/>
      <c r="AG54">
        <f t="shared" si="2"/>
        <v>284.37300211230377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70.569999999999993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1.288872</v>
      </c>
      <c r="E55">
        <f>GT_NG!S55</f>
        <v>2.0879133743049456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17.999338381239433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70.372611603399264</v>
      </c>
      <c r="P55" s="36">
        <v>0</v>
      </c>
      <c r="Q55" s="36">
        <v>0</v>
      </c>
      <c r="R55" s="38">
        <v>0</v>
      </c>
      <c r="S55" s="38">
        <v>8.4500000000000011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29.07</v>
      </c>
      <c r="AB55" s="75">
        <f>-STOA!Q55</f>
        <v>0</v>
      </c>
      <c r="AC55">
        <f t="shared" si="0"/>
        <v>2.4457333770151264</v>
      </c>
      <c r="AD55">
        <f t="shared" si="1"/>
        <v>288.71300198192853</v>
      </c>
      <c r="AE55">
        <f>'IDT-1'!E55</f>
        <v>0</v>
      </c>
      <c r="AF55" s="24"/>
      <c r="AG55">
        <f t="shared" si="2"/>
        <v>288.71300198192853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74.44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1.288872</v>
      </c>
      <c r="E56">
        <f>GT_NG!S56</f>
        <v>2.0879133743049456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17.999338381239433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70.412638174827833</v>
      </c>
      <c r="P56" s="36">
        <v>0</v>
      </c>
      <c r="Q56" s="36">
        <v>0</v>
      </c>
      <c r="R56" s="38">
        <v>0</v>
      </c>
      <c r="S56" s="38">
        <v>8.4500000000000011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29.07</v>
      </c>
      <c r="AB56" s="75">
        <f>-STOA!Q56</f>
        <v>0</v>
      </c>
      <c r="AC56">
        <f t="shared" si="0"/>
        <v>2.4379216002151263</v>
      </c>
      <c r="AD56">
        <f t="shared" si="1"/>
        <v>287.7908403301571</v>
      </c>
      <c r="AE56">
        <f>'IDT-1'!E56</f>
        <v>0</v>
      </c>
      <c r="AF56" s="24"/>
      <c r="AG56">
        <f t="shared" si="2"/>
        <v>287.7908403301571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73.47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1.288872</v>
      </c>
      <c r="E57">
        <f>GT_NG!S57</f>
        <v>2.0879133743049456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17.999338381239433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72.060205874526503</v>
      </c>
      <c r="P57" s="36">
        <v>0</v>
      </c>
      <c r="Q57" s="36">
        <v>0</v>
      </c>
      <c r="R57" s="38">
        <v>0</v>
      </c>
      <c r="S57" s="38">
        <v>8.4500000000000011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29.07</v>
      </c>
      <c r="AB57" s="75">
        <f>-STOA!Q57</f>
        <v>0</v>
      </c>
      <c r="AC57">
        <f t="shared" si="0"/>
        <v>2.4436131688925951</v>
      </c>
      <c r="AD57">
        <f t="shared" si="1"/>
        <v>288.46271646117833</v>
      </c>
      <c r="AE57">
        <f>'IDT-1'!E57</f>
        <v>0</v>
      </c>
      <c r="AF57" s="24"/>
      <c r="AG57">
        <f t="shared" si="2"/>
        <v>288.46271646117833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72.5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1.288872</v>
      </c>
      <c r="E58">
        <f>GT_NG!S58</f>
        <v>2.0879133743049456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17.999338381239433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72.060258967233622</v>
      </c>
      <c r="P58" s="36">
        <v>0</v>
      </c>
      <c r="Q58" s="36">
        <v>0</v>
      </c>
      <c r="R58" s="38">
        <v>0</v>
      </c>
      <c r="S58" s="38">
        <v>8.4500000000000011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29.07</v>
      </c>
      <c r="AB58" s="75">
        <f>-STOA!Q58</f>
        <v>0</v>
      </c>
      <c r="AC58">
        <f t="shared" si="0"/>
        <v>2.4355496148713351</v>
      </c>
      <c r="AD58">
        <f t="shared" si="1"/>
        <v>287.51083310790671</v>
      </c>
      <c r="AE58">
        <f>'IDT-1'!E58</f>
        <v>0</v>
      </c>
      <c r="AF58" s="24"/>
      <c r="AG58">
        <f t="shared" si="2"/>
        <v>287.51083310790671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71.540000000000006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1.288872</v>
      </c>
      <c r="E59">
        <f>GT_NG!S59</f>
        <v>2.0879133743049456</v>
      </c>
      <c r="F59">
        <f>GT_Spot!S59</f>
        <v>0</v>
      </c>
      <c r="G59">
        <f>PPCL_NG!S59</f>
        <v>83.612933787150425</v>
      </c>
      <c r="H59">
        <f>PPCL_Spot!S59</f>
        <v>0</v>
      </c>
      <c r="I59">
        <f>Bawana_NG!S59</f>
        <v>17.999296902464749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72.060242503081099</v>
      </c>
      <c r="P59" s="36">
        <v>0</v>
      </c>
      <c r="Q59" s="36">
        <v>0</v>
      </c>
      <c r="R59" s="38">
        <v>0</v>
      </c>
      <c r="S59" s="38">
        <v>8.4500000000000011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29.07</v>
      </c>
      <c r="AB59" s="75">
        <f>-STOA!Q59</f>
        <v>0</v>
      </c>
      <c r="AC59">
        <f t="shared" si="0"/>
        <v>2.4195297719628099</v>
      </c>
      <c r="AD59">
        <f t="shared" si="1"/>
        <v>285.61972879503838</v>
      </c>
      <c r="AE59">
        <f>'IDT-1'!E59</f>
        <v>0</v>
      </c>
      <c r="AF59" s="24"/>
      <c r="AG59">
        <f t="shared" si="2"/>
        <v>285.61972879503838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73.47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1.288872</v>
      </c>
      <c r="E60">
        <f>GT_NG!S60</f>
        <v>2.0879133743049456</v>
      </c>
      <c r="F60">
        <f>GT_Spot!S60</f>
        <v>0</v>
      </c>
      <c r="G60">
        <f>PPCL_NG!S60</f>
        <v>86.226974492123091</v>
      </c>
      <c r="H60">
        <f>PPCL_Spot!S60</f>
        <v>0</v>
      </c>
      <c r="I60">
        <f>Bawana_NG!S60</f>
        <v>17.999296902464749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72.060242503081099</v>
      </c>
      <c r="P60" s="36">
        <v>0</v>
      </c>
      <c r="Q60" s="36">
        <v>0</v>
      </c>
      <c r="R60" s="38">
        <v>0</v>
      </c>
      <c r="S60" s="38">
        <v>8.4500000000000011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29.07</v>
      </c>
      <c r="AB60" s="75">
        <f>-STOA!Q60</f>
        <v>0</v>
      </c>
      <c r="AC60">
        <f t="shared" si="0"/>
        <v>2.43333971388458</v>
      </c>
      <c r="AD60">
        <f t="shared" si="1"/>
        <v>287.24995955808924</v>
      </c>
      <c r="AE60">
        <f>'IDT-1'!E60</f>
        <v>0</v>
      </c>
      <c r="AF60" s="24"/>
      <c r="AG60">
        <f t="shared" si="2"/>
        <v>287.24995955808924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72.5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1.288872</v>
      </c>
      <c r="E61">
        <f>GT_NG!S61</f>
        <v>2.0879133743049456</v>
      </c>
      <c r="F61">
        <f>GT_Spot!S61</f>
        <v>0</v>
      </c>
      <c r="G61">
        <f>PPCL_NG!S61</f>
        <v>86.226974492123091</v>
      </c>
      <c r="H61">
        <f>PPCL_Spot!S61</f>
        <v>0</v>
      </c>
      <c r="I61">
        <f>Bawana_NG!S61</f>
        <v>17.999361837906829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72.56395195712669</v>
      </c>
      <c r="P61" s="36">
        <v>0</v>
      </c>
      <c r="Q61" s="36">
        <v>0</v>
      </c>
      <c r="R61" s="38">
        <v>0</v>
      </c>
      <c r="S61" s="38">
        <v>8.4500000000000011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29.07</v>
      </c>
      <c r="AB61" s="75">
        <f>-STOA!Q61</f>
        <v>0</v>
      </c>
      <c r="AC61">
        <f t="shared" si="0"/>
        <v>2.4782274187562767</v>
      </c>
      <c r="AD61">
        <f t="shared" si="1"/>
        <v>292.54884624270528</v>
      </c>
      <c r="AE61">
        <f>'IDT-1'!E61</f>
        <v>0</v>
      </c>
      <c r="AF61" s="24"/>
      <c r="AG61">
        <f t="shared" si="2"/>
        <v>292.54884624270528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77.34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1.288872</v>
      </c>
      <c r="E62">
        <f>GT_NG!S62</f>
        <v>2.0879133743049456</v>
      </c>
      <c r="F62">
        <f>GT_Spot!S62</f>
        <v>0</v>
      </c>
      <c r="G62">
        <f>PPCL_NG!S62</f>
        <v>86.226974492123091</v>
      </c>
      <c r="H62">
        <f>PPCL_Spot!S62</f>
        <v>0</v>
      </c>
      <c r="I62">
        <f>Bawana_NG!S62</f>
        <v>17.999361837906829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72.642420704539276</v>
      </c>
      <c r="P62" s="36">
        <v>0</v>
      </c>
      <c r="Q62" s="36">
        <v>0</v>
      </c>
      <c r="R62" s="38">
        <v>0</v>
      </c>
      <c r="S62" s="38">
        <v>8.4500000000000011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29.07</v>
      </c>
      <c r="AB62" s="75">
        <f>-STOA!Q62</f>
        <v>0</v>
      </c>
      <c r="AC62">
        <f t="shared" si="0"/>
        <v>2.4869505562345426</v>
      </c>
      <c r="AD62">
        <f t="shared" si="1"/>
        <v>293.57859185263959</v>
      </c>
      <c r="AE62">
        <f>'IDT-1'!E62</f>
        <v>0</v>
      </c>
      <c r="AF62" s="24"/>
      <c r="AG62">
        <f t="shared" si="2"/>
        <v>293.57859185263959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78.3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1.288872</v>
      </c>
      <c r="E63">
        <f>GT_NG!S63</f>
        <v>2.0879133743049456</v>
      </c>
      <c r="F63">
        <f>GT_Spot!S63</f>
        <v>0</v>
      </c>
      <c r="G63">
        <f>PPCL_NG!S63</f>
        <v>86.226974492123091</v>
      </c>
      <c r="H63">
        <f>PPCL_Spot!S63</f>
        <v>0</v>
      </c>
      <c r="I63">
        <f>Bawana_NG!S63</f>
        <v>17.999361837906829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72.642420704539276</v>
      </c>
      <c r="P63" s="36">
        <v>0</v>
      </c>
      <c r="Q63" s="36">
        <v>0</v>
      </c>
      <c r="R63" s="38">
        <v>0</v>
      </c>
      <c r="S63" s="38">
        <v>8.4500000000000011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29.07</v>
      </c>
      <c r="AB63" s="75">
        <f>-STOA!Q63</f>
        <v>0</v>
      </c>
      <c r="AC63">
        <f t="shared" si="0"/>
        <v>2.4950985562345425</v>
      </c>
      <c r="AD63">
        <f t="shared" si="1"/>
        <v>294.54044385263956</v>
      </c>
      <c r="AE63">
        <f>'IDT-1'!E63</f>
        <v>0</v>
      </c>
      <c r="AF63" s="24"/>
      <c r="AG63">
        <f t="shared" si="2"/>
        <v>294.54044385263956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79.27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1.288872</v>
      </c>
      <c r="E64">
        <f>GT_NG!S64</f>
        <v>2.0879133743049456</v>
      </c>
      <c r="F64">
        <f>GT_Spot!S64</f>
        <v>0</v>
      </c>
      <c r="G64">
        <f>PPCL_NG!S64</f>
        <v>86.226974492123091</v>
      </c>
      <c r="H64">
        <f>PPCL_Spot!S64</f>
        <v>0</v>
      </c>
      <c r="I64">
        <f>Bawana_NG!S64</f>
        <v>17.999361837906829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73.69480143438274</v>
      </c>
      <c r="P64" s="36">
        <v>0</v>
      </c>
      <c r="Q64" s="36">
        <v>0</v>
      </c>
      <c r="R64" s="38">
        <v>0</v>
      </c>
      <c r="S64" s="38">
        <v>8.4500000000000011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29.07</v>
      </c>
      <c r="AB64" s="75">
        <f>-STOA!Q64</f>
        <v>0</v>
      </c>
      <c r="AC64">
        <f t="shared" si="0"/>
        <v>2.5039385543652273</v>
      </c>
      <c r="AD64">
        <f t="shared" si="1"/>
        <v>295.58398458435238</v>
      </c>
      <c r="AE64">
        <f>'IDT-1'!E64</f>
        <v>0</v>
      </c>
      <c r="AF64" s="24"/>
      <c r="AG64">
        <f t="shared" si="2"/>
        <v>295.58398458435238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79.27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1.288872</v>
      </c>
      <c r="E65">
        <f>GT_NG!S65</f>
        <v>2.0879133743049456</v>
      </c>
      <c r="F65">
        <f>GT_Spot!S65</f>
        <v>0</v>
      </c>
      <c r="G65">
        <f>PPCL_NG!S65</f>
        <v>86.226974492123091</v>
      </c>
      <c r="H65">
        <f>PPCL_Spot!S65</f>
        <v>0</v>
      </c>
      <c r="I65">
        <f>Bawana_NG!S65</f>
        <v>17.999361837906829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73.533114153949171</v>
      </c>
      <c r="P65" s="36">
        <v>0</v>
      </c>
      <c r="Q65" s="36">
        <v>0</v>
      </c>
      <c r="R65" s="38">
        <v>0</v>
      </c>
      <c r="S65" s="38">
        <v>8.4500000000000011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29.07</v>
      </c>
      <c r="AB65" s="75">
        <f>-STOA!Q65</f>
        <v>0</v>
      </c>
      <c r="AC65">
        <f t="shared" si="0"/>
        <v>2.4863683812095854</v>
      </c>
      <c r="AD65">
        <f t="shared" si="1"/>
        <v>293.50986747707447</v>
      </c>
      <c r="AE65">
        <f>'IDT-1'!E65</f>
        <v>0</v>
      </c>
      <c r="AF65" s="24"/>
      <c r="AG65">
        <f t="shared" si="2"/>
        <v>293.50986747707447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77.34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1.288872</v>
      </c>
      <c r="E66">
        <f>GT_NG!S66</f>
        <v>2.0879133743049456</v>
      </c>
      <c r="F66">
        <f>GT_Spot!S66</f>
        <v>0</v>
      </c>
      <c r="G66">
        <f>PPCL_NG!S66</f>
        <v>86.226974492123091</v>
      </c>
      <c r="H66">
        <f>PPCL_Spot!S66</f>
        <v>0</v>
      </c>
      <c r="I66">
        <f>Bawana_NG!S66</f>
        <v>17.999361837906829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73.533085613836988</v>
      </c>
      <c r="P66" s="36">
        <v>0</v>
      </c>
      <c r="Q66" s="36">
        <v>0</v>
      </c>
      <c r="R66" s="38">
        <v>0</v>
      </c>
      <c r="S66" s="38">
        <v>8.4500000000000011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29.07</v>
      </c>
      <c r="AB66" s="75">
        <f>-STOA!Q66</f>
        <v>0</v>
      </c>
      <c r="AC66">
        <f t="shared" si="0"/>
        <v>2.445796141472643</v>
      </c>
      <c r="AD66">
        <f t="shared" si="1"/>
        <v>288.72041117669914</v>
      </c>
      <c r="AE66">
        <f>'IDT-1'!E66</f>
        <v>0</v>
      </c>
      <c r="AF66" s="24"/>
      <c r="AG66">
        <f t="shared" si="2"/>
        <v>288.72041117669914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72.510000000000005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1.288872</v>
      </c>
      <c r="E67">
        <f>GT_NG!S67</f>
        <v>2.0879133743049456</v>
      </c>
      <c r="F67">
        <f>GT_Spot!S67</f>
        <v>0</v>
      </c>
      <c r="G67">
        <f>PPCL_NG!S67</f>
        <v>86.226974492123091</v>
      </c>
      <c r="H67">
        <f>PPCL_Spot!S67</f>
        <v>0</v>
      </c>
      <c r="I67">
        <f>Bawana_NG!S67</f>
        <v>17.999361837906829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73.793109733873891</v>
      </c>
      <c r="P67" s="36">
        <v>0</v>
      </c>
      <c r="Q67" s="36">
        <v>0</v>
      </c>
      <c r="R67" s="38">
        <v>0</v>
      </c>
      <c r="S67" s="38">
        <v>8.4500000000000011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29.07</v>
      </c>
      <c r="AB67" s="75">
        <f>-STOA!Q67</f>
        <v>0</v>
      </c>
      <c r="AC67">
        <f t="shared" si="0"/>
        <v>2.3991763440809533</v>
      </c>
      <c r="AD67">
        <f t="shared" si="1"/>
        <v>283.21705509412777</v>
      </c>
      <c r="AE67">
        <f>'IDT-1'!E67</f>
        <v>0</v>
      </c>
      <c r="AF67" s="24"/>
      <c r="AG67">
        <f t="shared" si="2"/>
        <v>283.21705509412777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66.7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1.288872</v>
      </c>
      <c r="E68">
        <f>GT_NG!S68</f>
        <v>2.0879133743049456</v>
      </c>
      <c r="F68">
        <f>GT_Spot!S68</f>
        <v>0</v>
      </c>
      <c r="G68">
        <f>PPCL_NG!S68</f>
        <v>86.226974492123091</v>
      </c>
      <c r="H68">
        <f>PPCL_Spot!S68</f>
        <v>0</v>
      </c>
      <c r="I68">
        <f>Bawana_NG!S68</f>
        <v>17.999361837906829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71.20625741788443</v>
      </c>
      <c r="P68" s="36">
        <v>0</v>
      </c>
      <c r="Q68" s="36">
        <v>0</v>
      </c>
      <c r="R68" s="38">
        <v>0</v>
      </c>
      <c r="S68" s="38">
        <v>8.4500000000000011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2.3125147846266421</v>
      </c>
      <c r="AD68">
        <f t="shared" ref="AD68:AD98" si="4">SUM(B68:AB68,AI68:AV68)-AC68</f>
        <v>272.98686433759269</v>
      </c>
      <c r="AE68">
        <f>'IDT-1'!E68</f>
        <v>0</v>
      </c>
      <c r="AF68" s="24"/>
      <c r="AG68">
        <f t="shared" ref="AG68:AG98" si="5">SUM(AD68:AF68)</f>
        <v>272.98686433759269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58.97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1.288872</v>
      </c>
      <c r="E69">
        <f>GT_NG!S69</f>
        <v>2.0879133743049456</v>
      </c>
      <c r="F69">
        <f>GT_Spot!S69</f>
        <v>0</v>
      </c>
      <c r="G69">
        <f>PPCL_NG!S69</f>
        <v>86.226974492123091</v>
      </c>
      <c r="H69">
        <f>PPCL_Spot!S69</f>
        <v>0</v>
      </c>
      <c r="I69">
        <f>Bawana_NG!S69</f>
        <v>17.999361837906829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71.20625741788443</v>
      </c>
      <c r="P69" s="36">
        <v>0</v>
      </c>
      <c r="Q69" s="36">
        <v>0</v>
      </c>
      <c r="R69" s="38">
        <v>0</v>
      </c>
      <c r="S69" s="38">
        <v>8.4500000000000011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29.07</v>
      </c>
      <c r="AB69" s="75">
        <f>-STOA!Q69</f>
        <v>0</v>
      </c>
      <c r="AC69">
        <f t="shared" si="3"/>
        <v>2.3125147846266421</v>
      </c>
      <c r="AD69">
        <f t="shared" si="4"/>
        <v>272.98686433759269</v>
      </c>
      <c r="AE69">
        <f>'IDT-1'!E69</f>
        <v>0</v>
      </c>
      <c r="AF69" s="24"/>
      <c r="AG69">
        <f t="shared" si="5"/>
        <v>272.98686433759269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58.97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1.288872</v>
      </c>
      <c r="E70">
        <f>GT_NG!S70</f>
        <v>2.0879133743049456</v>
      </c>
      <c r="F70">
        <f>GT_Spot!S70</f>
        <v>0</v>
      </c>
      <c r="G70">
        <f>PPCL_NG!S70</f>
        <v>86.226974492123091</v>
      </c>
      <c r="H70">
        <f>PPCL_Spot!S70</f>
        <v>0</v>
      </c>
      <c r="I70">
        <f>Bawana_NG!S70</f>
        <v>17.999361837906829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72.381798106529118</v>
      </c>
      <c r="P70" s="36">
        <v>0</v>
      </c>
      <c r="Q70" s="36">
        <v>0</v>
      </c>
      <c r="R70" s="38">
        <v>0</v>
      </c>
      <c r="S70" s="38">
        <v>8.4500000000000011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29.07</v>
      </c>
      <c r="AB70" s="75">
        <f>-STOA!Q70</f>
        <v>0</v>
      </c>
      <c r="AC70">
        <f t="shared" si="3"/>
        <v>2.3548973264112569</v>
      </c>
      <c r="AD70">
        <f t="shared" si="4"/>
        <v>277.99002248445271</v>
      </c>
      <c r="AE70">
        <f>'IDT-1'!E70</f>
        <v>0</v>
      </c>
      <c r="AF70" s="24"/>
      <c r="AG70">
        <f t="shared" si="5"/>
        <v>277.99002248445271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62.84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1.288872</v>
      </c>
      <c r="E71">
        <f>GT_NG!S71</f>
        <v>2.0879133743049456</v>
      </c>
      <c r="F71">
        <f>GT_Spot!S71</f>
        <v>0</v>
      </c>
      <c r="G71">
        <f>PPCL_NG!S71</f>
        <v>86.226974492123091</v>
      </c>
      <c r="H71">
        <f>PPCL_Spot!S71</f>
        <v>0</v>
      </c>
      <c r="I71">
        <f>Bawana_NG!S71</f>
        <v>17.999296902464749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72.381798106529118</v>
      </c>
      <c r="P71" s="36">
        <v>0</v>
      </c>
      <c r="Q71" s="36">
        <v>0</v>
      </c>
      <c r="R71" s="38">
        <v>0</v>
      </c>
      <c r="S71" s="38">
        <v>8.4500000000000011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29.07</v>
      </c>
      <c r="AB71" s="75">
        <f>-STOA!Q71</f>
        <v>0</v>
      </c>
      <c r="AC71">
        <f t="shared" si="3"/>
        <v>2.6310047809535435</v>
      </c>
      <c r="AD71">
        <f t="shared" si="4"/>
        <v>310.58385009446829</v>
      </c>
      <c r="AE71">
        <f>'IDT-1'!E71</f>
        <v>0</v>
      </c>
      <c r="AF71" s="24"/>
      <c r="AG71">
        <f t="shared" si="5"/>
        <v>310.58385009446829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95.71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1.288872</v>
      </c>
      <c r="E72">
        <f>GT_NG!S72</f>
        <v>2.0879133743049456</v>
      </c>
      <c r="F72">
        <f>GT_Spot!S72</f>
        <v>0</v>
      </c>
      <c r="G72">
        <f>PPCL_NG!S72</f>
        <v>86.226974492123091</v>
      </c>
      <c r="H72">
        <f>PPCL_Spot!S72</f>
        <v>0</v>
      </c>
      <c r="I72">
        <f>Bawana_NG!S72</f>
        <v>17.999296902464749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72.381798106529118</v>
      </c>
      <c r="P72" s="36">
        <v>0</v>
      </c>
      <c r="Q72" s="36">
        <v>0</v>
      </c>
      <c r="R72" s="38">
        <v>0</v>
      </c>
      <c r="S72" s="38">
        <v>8.4500000000000011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29.07</v>
      </c>
      <c r="AB72" s="75">
        <f>-STOA!Q72</f>
        <v>0</v>
      </c>
      <c r="AC72">
        <f t="shared" si="3"/>
        <v>2.5578407809535437</v>
      </c>
      <c r="AD72">
        <f t="shared" si="4"/>
        <v>301.94701409446833</v>
      </c>
      <c r="AE72">
        <f>'IDT-1'!E72</f>
        <v>0</v>
      </c>
      <c r="AF72" s="24"/>
      <c r="AG72">
        <f t="shared" si="5"/>
        <v>301.94701409446833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87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1.288872</v>
      </c>
      <c r="E73">
        <f>GT_NG!S73</f>
        <v>2.0879133743049456</v>
      </c>
      <c r="F73">
        <f>GT_Spot!S73</f>
        <v>0</v>
      </c>
      <c r="G73">
        <f>PPCL_NG!S73</f>
        <v>86.226974492123091</v>
      </c>
      <c r="H73">
        <f>PPCL_Spot!S73</f>
        <v>0</v>
      </c>
      <c r="I73">
        <f>Bawana_NG!S73</f>
        <v>17.999296902464749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74.510149842518643</v>
      </c>
      <c r="P73" s="36">
        <v>0</v>
      </c>
      <c r="Q73" s="36">
        <v>0</v>
      </c>
      <c r="R73" s="38">
        <v>0</v>
      </c>
      <c r="S73" s="38">
        <v>8.4500000000000011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29.07</v>
      </c>
      <c r="AB73" s="75">
        <f>-STOA!Q73</f>
        <v>0</v>
      </c>
      <c r="AC73">
        <f t="shared" si="3"/>
        <v>2.4540029355358559</v>
      </c>
      <c r="AD73">
        <f t="shared" si="4"/>
        <v>289.68920367587555</v>
      </c>
      <c r="AE73">
        <f>'IDT-1'!E73</f>
        <v>0</v>
      </c>
      <c r="AF73" s="24"/>
      <c r="AG73">
        <f t="shared" si="5"/>
        <v>289.68920367587555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72.510000000000005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1.288872</v>
      </c>
      <c r="E74">
        <f>GT_NG!S74</f>
        <v>2.0879133743049456</v>
      </c>
      <c r="F74">
        <f>GT_Spot!S74</f>
        <v>0</v>
      </c>
      <c r="G74">
        <f>PPCL_NG!S74</f>
        <v>86.226974492123091</v>
      </c>
      <c r="H74">
        <f>PPCL_Spot!S74</f>
        <v>0</v>
      </c>
      <c r="I74">
        <f>Bawana_NG!S74</f>
        <v>17.999296902464749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74.510149842518643</v>
      </c>
      <c r="P74" s="36">
        <v>0</v>
      </c>
      <c r="Q74" s="36">
        <v>0</v>
      </c>
      <c r="R74" s="38">
        <v>0</v>
      </c>
      <c r="S74" s="38">
        <v>8.4500000000000011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29.07</v>
      </c>
      <c r="AB74" s="75">
        <f>-STOA!Q74</f>
        <v>0</v>
      </c>
      <c r="AC74">
        <f t="shared" si="3"/>
        <v>2.2509749355358561</v>
      </c>
      <c r="AD74">
        <f t="shared" si="4"/>
        <v>265.72223167587561</v>
      </c>
      <c r="AE74">
        <f>'IDT-1'!E74</f>
        <v>0</v>
      </c>
      <c r="AF74" s="24"/>
      <c r="AG74">
        <f t="shared" si="5"/>
        <v>265.72223167587561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48.34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1.3029660000000001</v>
      </c>
      <c r="E75">
        <f>GT_NG!S75</f>
        <v>2.1061750073163594</v>
      </c>
      <c r="F75">
        <f>GT_Spot!S75</f>
        <v>0</v>
      </c>
      <c r="G75">
        <f>PPCL_NG!S75</f>
        <v>86.226974492123091</v>
      </c>
      <c r="H75">
        <f>PPCL_Spot!S75</f>
        <v>0</v>
      </c>
      <c r="I75">
        <f>Bawana_NG!S75</f>
        <v>23.349087926252881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74.709583866924504</v>
      </c>
      <c r="P75" s="36">
        <v>0</v>
      </c>
      <c r="Q75" s="36">
        <v>0</v>
      </c>
      <c r="R75" s="38">
        <v>0</v>
      </c>
      <c r="S75" s="38">
        <v>8.4500000000000011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29.07</v>
      </c>
      <c r="AB75" s="75">
        <f>-STOA!Q75</f>
        <v>0</v>
      </c>
      <c r="AC75">
        <f t="shared" si="3"/>
        <v>2.1354042132579809</v>
      </c>
      <c r="AD75">
        <f t="shared" si="4"/>
        <v>252.07938307935885</v>
      </c>
      <c r="AE75">
        <f>'IDT-1'!E75</f>
        <v>0</v>
      </c>
      <c r="AF75" s="24"/>
      <c r="AG75">
        <f t="shared" si="5"/>
        <v>252.07938307935885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1.3029660000000001</v>
      </c>
      <c r="E76">
        <f>GT_NG!S76</f>
        <v>2.1061750073163594</v>
      </c>
      <c r="F76">
        <f>GT_Spot!S76</f>
        <v>0</v>
      </c>
      <c r="G76">
        <f>PPCL_NG!S76</f>
        <v>86.226974492123091</v>
      </c>
      <c r="H76">
        <f>PPCL_Spot!S76</f>
        <v>0</v>
      </c>
      <c r="I76">
        <f>Bawana_NG!S76</f>
        <v>23.349087926252881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76.76025751907811</v>
      </c>
      <c r="P76" s="36">
        <v>0</v>
      </c>
      <c r="Q76" s="36">
        <v>0</v>
      </c>
      <c r="R76" s="38">
        <v>0</v>
      </c>
      <c r="S76" s="38">
        <v>8.4500000000000011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29.07</v>
      </c>
      <c r="AB76" s="75">
        <f>-STOA!Q76</f>
        <v>0</v>
      </c>
      <c r="AC76">
        <f t="shared" si="3"/>
        <v>1.9090298719360717</v>
      </c>
      <c r="AD76">
        <f t="shared" si="4"/>
        <v>225.35643107283437</v>
      </c>
      <c r="AE76">
        <f>'IDT-1'!E76</f>
        <v>0</v>
      </c>
      <c r="AF76" s="24"/>
      <c r="AG76">
        <f t="shared" si="5"/>
        <v>225.35643107283437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1.3029660000000001</v>
      </c>
      <c r="E77">
        <f>GT_NG!S77</f>
        <v>2.1061750073163594</v>
      </c>
      <c r="F77">
        <f>GT_Spot!S77</f>
        <v>0</v>
      </c>
      <c r="G77">
        <f>PPCL_NG!S77</f>
        <v>86.226974492123091</v>
      </c>
      <c r="H77">
        <f>PPCL_Spot!S77</f>
        <v>0</v>
      </c>
      <c r="I77">
        <f>Bawana_NG!S77</f>
        <v>23.349087926252881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77.390030728041694</v>
      </c>
      <c r="P77" s="36">
        <v>0</v>
      </c>
      <c r="Q77" s="36">
        <v>0</v>
      </c>
      <c r="R77" s="38">
        <v>0</v>
      </c>
      <c r="S77" s="38">
        <v>8.4500000000000011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29.07</v>
      </c>
      <c r="AB77" s="75">
        <f>-STOA!Q77</f>
        <v>0</v>
      </c>
      <c r="AC77">
        <f t="shared" si="3"/>
        <v>1.9143199668913655</v>
      </c>
      <c r="AD77">
        <f t="shared" si="4"/>
        <v>225.98091418684265</v>
      </c>
      <c r="AE77">
        <f>'IDT-1'!E77</f>
        <v>0</v>
      </c>
      <c r="AF77" s="24"/>
      <c r="AG77">
        <f t="shared" si="5"/>
        <v>225.98091418684265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1.3029660000000001</v>
      </c>
      <c r="E78">
        <f>GT_NG!S78</f>
        <v>2.1061750073163594</v>
      </c>
      <c r="F78">
        <f>GT_Spot!S78</f>
        <v>0</v>
      </c>
      <c r="G78">
        <f>PPCL_NG!S78</f>
        <v>86.226974492123091</v>
      </c>
      <c r="H78">
        <f>PPCL_Spot!S78</f>
        <v>0</v>
      </c>
      <c r="I78">
        <f>Bawana_NG!S78</f>
        <v>23.349087926252881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84.762579150988401</v>
      </c>
      <c r="P78" s="36">
        <v>0</v>
      </c>
      <c r="Q78" s="36">
        <v>0</v>
      </c>
      <c r="R78" s="38">
        <v>0</v>
      </c>
      <c r="S78" s="38">
        <v>8.4500000000000011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29.07</v>
      </c>
      <c r="AB78" s="75">
        <f>-STOA!Q78</f>
        <v>0</v>
      </c>
      <c r="AC78">
        <f t="shared" si="3"/>
        <v>1.9762493736441178</v>
      </c>
      <c r="AD78">
        <f t="shared" si="4"/>
        <v>233.29153320303658</v>
      </c>
      <c r="AE78">
        <f>'IDT-1'!E78</f>
        <v>0</v>
      </c>
      <c r="AF78" s="24"/>
      <c r="AG78">
        <f t="shared" si="5"/>
        <v>233.29153320303658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1.3029660000000001</v>
      </c>
      <c r="E79">
        <f>GT_NG!S79</f>
        <v>2.1061750073163594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88.162475323808223</v>
      </c>
      <c r="P79" s="36">
        <v>0</v>
      </c>
      <c r="Q79" s="36">
        <v>0</v>
      </c>
      <c r="R79" s="38">
        <v>0</v>
      </c>
      <c r="S79" s="38">
        <v>8.4500000000000011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29.07</v>
      </c>
      <c r="AB79" s="75">
        <f>-STOA!Q79</f>
        <v>0</v>
      </c>
      <c r="AC79">
        <f t="shared" si="3"/>
        <v>2.0150819157619706</v>
      </c>
      <c r="AD79">
        <f t="shared" si="4"/>
        <v>237.87562234161547</v>
      </c>
      <c r="AE79">
        <f>'IDT-1'!E79</f>
        <v>0</v>
      </c>
      <c r="AF79" s="24"/>
      <c r="AG79">
        <f t="shared" si="5"/>
        <v>237.87562234161547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1.3029660000000001</v>
      </c>
      <c r="E80">
        <f>GT_NG!S80</f>
        <v>2.1061750073163594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88.162475323808223</v>
      </c>
      <c r="P80" s="36">
        <v>0</v>
      </c>
      <c r="Q80" s="36">
        <v>0</v>
      </c>
      <c r="R80" s="38">
        <v>0</v>
      </c>
      <c r="S80" s="38">
        <v>8.4500000000000011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29.07</v>
      </c>
      <c r="AB80" s="75">
        <f>-STOA!Q80</f>
        <v>0</v>
      </c>
      <c r="AC80">
        <f t="shared" si="3"/>
        <v>2.0150819157619706</v>
      </c>
      <c r="AD80">
        <f t="shared" si="4"/>
        <v>237.87562234161547</v>
      </c>
      <c r="AE80">
        <f>'IDT-1'!E80</f>
        <v>0</v>
      </c>
      <c r="AF80" s="24"/>
      <c r="AG80">
        <f t="shared" si="5"/>
        <v>237.87562234161547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1.3029660000000001</v>
      </c>
      <c r="E81">
        <f>GT_NG!S81</f>
        <v>2.1061750073163594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87.99227434913746</v>
      </c>
      <c r="P81" s="36">
        <v>0</v>
      </c>
      <c r="Q81" s="36">
        <v>0</v>
      </c>
      <c r="R81" s="38">
        <v>0</v>
      </c>
      <c r="S81" s="38">
        <v>8.4500000000000011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29.07</v>
      </c>
      <c r="AB81" s="75">
        <f>-STOA!Q81</f>
        <v>0</v>
      </c>
      <c r="AC81">
        <f t="shared" si="3"/>
        <v>2.1661330666227392</v>
      </c>
      <c r="AD81">
        <f t="shared" si="4"/>
        <v>219.55437021608395</v>
      </c>
      <c r="AE81">
        <f>'IDT-1'!E81</f>
        <v>0</v>
      </c>
      <c r="AF81" s="24"/>
      <c r="AG81">
        <f t="shared" si="5"/>
        <v>219.55437021608395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-18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1.3029660000000001</v>
      </c>
      <c r="E82">
        <f>GT_NG!S82</f>
        <v>2.1061750073163594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87.88477974067834</v>
      </c>
      <c r="P82" s="36">
        <v>0</v>
      </c>
      <c r="Q82" s="36">
        <v>0</v>
      </c>
      <c r="R82" s="38">
        <v>0</v>
      </c>
      <c r="S82" s="38">
        <v>8.4500000000000011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29.07</v>
      </c>
      <c r="AB82" s="75">
        <f>-STOA!Q82</f>
        <v>0</v>
      </c>
      <c r="AC82">
        <f t="shared" si="3"/>
        <v>2.2245282159859063</v>
      </c>
      <c r="AD82">
        <f t="shared" si="4"/>
        <v>212.38848045826165</v>
      </c>
      <c r="AE82">
        <f>'IDT-1'!E82</f>
        <v>0</v>
      </c>
      <c r="AF82" s="24"/>
      <c r="AG82">
        <f t="shared" si="5"/>
        <v>212.38848045826165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-25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1.3029660000000001</v>
      </c>
      <c r="E83">
        <f>GT_NG!S83</f>
        <v>2.1061750073163594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87.754330945048608</v>
      </c>
      <c r="P83" s="36">
        <v>0</v>
      </c>
      <c r="Q83" s="36">
        <v>0</v>
      </c>
      <c r="R83" s="38">
        <v>0</v>
      </c>
      <c r="S83" s="38">
        <v>8.4500000000000011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29.07</v>
      </c>
      <c r="AB83" s="75">
        <f>-STOA!Q83</f>
        <v>0</v>
      </c>
      <c r="AC83">
        <f t="shared" si="3"/>
        <v>2.28273055017684</v>
      </c>
      <c r="AD83">
        <f t="shared" si="4"/>
        <v>205.19982932844101</v>
      </c>
      <c r="AE83">
        <f>'IDT-1'!E83</f>
        <v>0</v>
      </c>
      <c r="AF83" s="24"/>
      <c r="AG83">
        <f t="shared" si="5"/>
        <v>205.19982932844101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-32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1.3029660000000001</v>
      </c>
      <c r="E84">
        <f>GT_NG!S84</f>
        <v>2.1061750073163594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87.604602413848511</v>
      </c>
      <c r="P84" s="36">
        <v>0</v>
      </c>
      <c r="Q84" s="36">
        <v>0</v>
      </c>
      <c r="R84" s="38">
        <v>0</v>
      </c>
      <c r="S84" s="38">
        <v>8.4500000000000011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29.07</v>
      </c>
      <c r="AB84" s="75">
        <f>-STOA!Q84</f>
        <v>0</v>
      </c>
      <c r="AC84">
        <f t="shared" si="3"/>
        <v>2.306886303689426</v>
      </c>
      <c r="AD84">
        <f t="shared" si="4"/>
        <v>202.02594504372831</v>
      </c>
      <c r="AE84">
        <f>'IDT-1'!E84</f>
        <v>0</v>
      </c>
      <c r="AF84" s="24"/>
      <c r="AG84">
        <f t="shared" si="5"/>
        <v>202.02594504372831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-35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1.3029660000000001</v>
      </c>
      <c r="E85">
        <f>GT_NG!S85</f>
        <v>2.1061750073163594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84.464931975499113</v>
      </c>
      <c r="P85" s="36">
        <v>0</v>
      </c>
      <c r="Q85" s="36">
        <v>0</v>
      </c>
      <c r="R85" s="38">
        <v>0</v>
      </c>
      <c r="S85" s="38">
        <v>8.4500000000000011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29.07</v>
      </c>
      <c r="AB85" s="75">
        <f>-STOA!Q85</f>
        <v>0</v>
      </c>
      <c r="AC85">
        <f t="shared" si="3"/>
        <v>2.2805130720072913</v>
      </c>
      <c r="AD85">
        <f t="shared" si="4"/>
        <v>198.91264783706106</v>
      </c>
      <c r="AE85">
        <f>'IDT-1'!E85</f>
        <v>0</v>
      </c>
      <c r="AF85" s="24"/>
      <c r="AG85">
        <f t="shared" si="5"/>
        <v>198.91264783706106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-35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1.3029660000000001</v>
      </c>
      <c r="E86">
        <f>GT_NG!S86</f>
        <v>2.1061750073163594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84.067415465128917</v>
      </c>
      <c r="P86" s="36">
        <v>0</v>
      </c>
      <c r="Q86" s="36">
        <v>0</v>
      </c>
      <c r="R86" s="38">
        <v>0</v>
      </c>
      <c r="S86" s="38">
        <v>8.4500000000000011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29.07</v>
      </c>
      <c r="AB86" s="75">
        <f>-STOA!Q86</f>
        <v>0</v>
      </c>
      <c r="AC86">
        <f t="shared" si="3"/>
        <v>2.2856450910450707</v>
      </c>
      <c r="AD86">
        <f t="shared" si="4"/>
        <v>197.50999930765306</v>
      </c>
      <c r="AE86">
        <f>'IDT-1'!E86</f>
        <v>0</v>
      </c>
      <c r="AF86" s="24"/>
      <c r="AG86">
        <f t="shared" si="5"/>
        <v>197.50999930765306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-36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1.3029660000000001</v>
      </c>
      <c r="E87">
        <f>GT_NG!S87</f>
        <v>2.1061750073163594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84.067415465128917</v>
      </c>
      <c r="P87" s="36">
        <v>0</v>
      </c>
      <c r="Q87" s="36">
        <v>0</v>
      </c>
      <c r="R87" s="38">
        <v>0</v>
      </c>
      <c r="S87" s="38">
        <v>8.4500000000000011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29.07</v>
      </c>
      <c r="AB87" s="75">
        <f>-STOA!Q87</f>
        <v>0</v>
      </c>
      <c r="AC87">
        <f t="shared" si="3"/>
        <v>2.2941162487699596</v>
      </c>
      <c r="AD87">
        <f t="shared" si="4"/>
        <v>196.50152814992816</v>
      </c>
      <c r="AE87">
        <f>'IDT-1'!E87</f>
        <v>0</v>
      </c>
      <c r="AF87" s="24"/>
      <c r="AG87">
        <f t="shared" si="5"/>
        <v>196.50152814992816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-37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1.3029660000000001</v>
      </c>
      <c r="E88">
        <f>GT_NG!S88</f>
        <v>2.1061750073163594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84.067415465128917</v>
      </c>
      <c r="P88" s="36">
        <v>0</v>
      </c>
      <c r="Q88" s="36">
        <v>0</v>
      </c>
      <c r="R88" s="38">
        <v>0</v>
      </c>
      <c r="S88" s="38">
        <v>8.4500000000000011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29.07</v>
      </c>
      <c r="AB88" s="75">
        <f>-STOA!Q88</f>
        <v>0</v>
      </c>
      <c r="AC88">
        <f t="shared" si="3"/>
        <v>2.3025874064948488</v>
      </c>
      <c r="AD88">
        <f t="shared" si="4"/>
        <v>195.49305699220329</v>
      </c>
      <c r="AE88">
        <f>'IDT-1'!E88</f>
        <v>0</v>
      </c>
      <c r="AF88" s="24"/>
      <c r="AG88">
        <f t="shared" si="5"/>
        <v>195.49305699220329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-38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1.3029660000000001</v>
      </c>
      <c r="E89">
        <f>GT_NG!S89</f>
        <v>2.1061750073163594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84.067415465128917</v>
      </c>
      <c r="P89" s="36">
        <v>0</v>
      </c>
      <c r="Q89" s="36">
        <v>0</v>
      </c>
      <c r="R89" s="38">
        <v>0</v>
      </c>
      <c r="S89" s="38">
        <v>8.4500000000000011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29.07</v>
      </c>
      <c r="AB89" s="75">
        <f>-STOA!Q89</f>
        <v>0</v>
      </c>
      <c r="AC89">
        <f t="shared" si="3"/>
        <v>2.3280008796695162</v>
      </c>
      <c r="AD89">
        <f t="shared" si="4"/>
        <v>192.46764351902863</v>
      </c>
      <c r="AE89">
        <f>'IDT-1'!E89</f>
        <v>0</v>
      </c>
      <c r="AF89" s="24"/>
      <c r="AG89">
        <f t="shared" si="5"/>
        <v>192.46764351902863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-41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1.3029660000000001</v>
      </c>
      <c r="E90">
        <f>GT_NG!S90</f>
        <v>2.1061750073163594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85.033175384331912</v>
      </c>
      <c r="P90" s="36">
        <v>0</v>
      </c>
      <c r="Q90" s="36">
        <v>0</v>
      </c>
      <c r="R90" s="38">
        <v>0</v>
      </c>
      <c r="S90" s="38">
        <v>8.4500000000000011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29.07</v>
      </c>
      <c r="AB90" s="75">
        <f>-STOA!Q90</f>
        <v>0</v>
      </c>
      <c r="AC90">
        <f t="shared" si="3"/>
        <v>2.3869402093401555</v>
      </c>
      <c r="AD90">
        <f t="shared" si="4"/>
        <v>187.37446410856097</v>
      </c>
      <c r="AE90">
        <f>'IDT-1'!E90</f>
        <v>0</v>
      </c>
      <c r="AF90" s="24"/>
      <c r="AG90">
        <f t="shared" si="5"/>
        <v>187.37446410856097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-47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1.3029660000000001</v>
      </c>
      <c r="E91">
        <f>GT_NG!S91</f>
        <v>2.1061750073163594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85.033175384331912</v>
      </c>
      <c r="P91" s="36">
        <v>0</v>
      </c>
      <c r="Q91" s="36">
        <v>0</v>
      </c>
      <c r="R91" s="38">
        <v>0</v>
      </c>
      <c r="S91" s="38">
        <v>8.4500000000000011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29.07</v>
      </c>
      <c r="AB91" s="75">
        <f>-STOA!Q91</f>
        <v>0</v>
      </c>
      <c r="AC91">
        <f t="shared" si="3"/>
        <v>2.3784690516152667</v>
      </c>
      <c r="AD91">
        <f t="shared" si="4"/>
        <v>188.38293526628587</v>
      </c>
      <c r="AE91">
        <f>'IDT-1'!E91</f>
        <v>0</v>
      </c>
      <c r="AF91" s="24"/>
      <c r="AG91">
        <f t="shared" si="5"/>
        <v>188.38293526628587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-46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1.3029660000000001</v>
      </c>
      <c r="E92">
        <f>GT_NG!S92</f>
        <v>2.1061750073163594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85.033175384331912</v>
      </c>
      <c r="P92" s="36">
        <v>0</v>
      </c>
      <c r="Q92" s="36">
        <v>0</v>
      </c>
      <c r="R92" s="38">
        <v>0</v>
      </c>
      <c r="S92" s="38">
        <v>8.4500000000000011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29.07</v>
      </c>
      <c r="AB92" s="75">
        <f>-STOA!Q92</f>
        <v>0</v>
      </c>
      <c r="AC92">
        <f t="shared" si="3"/>
        <v>2.3699978938903774</v>
      </c>
      <c r="AD92">
        <f t="shared" si="4"/>
        <v>189.39140642401077</v>
      </c>
      <c r="AE92">
        <f>'IDT-1'!E92</f>
        <v>0</v>
      </c>
      <c r="AF92" s="24"/>
      <c r="AG92">
        <f t="shared" si="5"/>
        <v>189.39140642401077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-45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1.3029660000000001</v>
      </c>
      <c r="E93">
        <f>GT_NG!S93</f>
        <v>2.1061750073163594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85.033175384331912</v>
      </c>
      <c r="P93" s="36">
        <v>0</v>
      </c>
      <c r="Q93" s="36">
        <v>0</v>
      </c>
      <c r="R93" s="38">
        <v>0</v>
      </c>
      <c r="S93" s="38">
        <v>8.4500000000000011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29.07</v>
      </c>
      <c r="AB93" s="75">
        <f>-STOA!Q93</f>
        <v>0</v>
      </c>
      <c r="AC93">
        <f t="shared" si="3"/>
        <v>2.3699978938903774</v>
      </c>
      <c r="AD93">
        <f t="shared" si="4"/>
        <v>189.39140642401077</v>
      </c>
      <c r="AE93">
        <f>'IDT-1'!E93</f>
        <v>0</v>
      </c>
      <c r="AF93" s="24"/>
      <c r="AG93">
        <f t="shared" si="5"/>
        <v>189.39140642401077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-45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1.3029660000000001</v>
      </c>
      <c r="E94">
        <f>GT_NG!S94</f>
        <v>2.1061750073163594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84.785398463424826</v>
      </c>
      <c r="P94" s="36">
        <v>0</v>
      </c>
      <c r="Q94" s="36">
        <v>0</v>
      </c>
      <c r="R94" s="38">
        <v>0</v>
      </c>
      <c r="S94" s="38">
        <v>8.4500000000000011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29.07</v>
      </c>
      <c r="AB94" s="75">
        <f>-STOA!Q94</f>
        <v>0</v>
      </c>
      <c r="AC94">
        <f t="shared" si="3"/>
        <v>2.3425030945800907</v>
      </c>
      <c r="AD94">
        <f t="shared" si="4"/>
        <v>192.17112430241397</v>
      </c>
      <c r="AE94">
        <f>'IDT-1'!E94</f>
        <v>0</v>
      </c>
      <c r="AF94" s="24"/>
      <c r="AG94">
        <f t="shared" si="5"/>
        <v>192.17112430241397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-42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1.3029660000000001</v>
      </c>
      <c r="E95">
        <f>GT_NG!S95</f>
        <v>2.1061750073163594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84.785398463424826</v>
      </c>
      <c r="P95" s="36">
        <v>0</v>
      </c>
      <c r="Q95" s="36">
        <v>0</v>
      </c>
      <c r="R95" s="38">
        <v>0</v>
      </c>
      <c r="S95" s="38">
        <v>8.4500000000000011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29.07</v>
      </c>
      <c r="AB95" s="75">
        <f>-STOA!Q95</f>
        <v>0</v>
      </c>
      <c r="AC95">
        <f t="shared" si="3"/>
        <v>2.3340319368552018</v>
      </c>
      <c r="AD95">
        <f t="shared" si="4"/>
        <v>193.17959546013884</v>
      </c>
      <c r="AE95">
        <f>'IDT-1'!E95</f>
        <v>0</v>
      </c>
      <c r="AF95" s="24"/>
      <c r="AG95">
        <f t="shared" si="5"/>
        <v>193.17959546013884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-41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1.3029660000000001</v>
      </c>
      <c r="E96">
        <f>GT_NG!S96</f>
        <v>2.1061750073163594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84.785398463424826</v>
      </c>
      <c r="P96" s="36">
        <v>0</v>
      </c>
      <c r="Q96" s="36">
        <v>0</v>
      </c>
      <c r="R96" s="38">
        <v>0</v>
      </c>
      <c r="S96" s="38">
        <v>8.4500000000000011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29.07</v>
      </c>
      <c r="AB96" s="75">
        <f>-STOA!Q96</f>
        <v>0</v>
      </c>
      <c r="AC96">
        <f t="shared" si="3"/>
        <v>2.3425030945800907</v>
      </c>
      <c r="AD96">
        <f t="shared" si="4"/>
        <v>192.17112430241397</v>
      </c>
      <c r="AE96">
        <f>'IDT-1'!E96</f>
        <v>0</v>
      </c>
      <c r="AF96" s="24"/>
      <c r="AG96">
        <f t="shared" si="5"/>
        <v>192.17112430241397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-42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1.3029660000000001</v>
      </c>
      <c r="E97">
        <f>GT_NG!S97</f>
        <v>2.1061750073163594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84.915188083562512</v>
      </c>
      <c r="P97" s="36">
        <v>0</v>
      </c>
      <c r="Q97" s="36">
        <v>0</v>
      </c>
      <c r="R97" s="38">
        <v>0</v>
      </c>
      <c r="S97" s="38">
        <v>8.4500000000000011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29.07</v>
      </c>
      <c r="AB97" s="75">
        <f>-STOA!Q97</f>
        <v>0</v>
      </c>
      <c r="AC97">
        <f t="shared" si="3"/>
        <v>2.3690068005639144</v>
      </c>
      <c r="AD97">
        <f t="shared" si="4"/>
        <v>189.27441021656784</v>
      </c>
      <c r="AE97">
        <f>'IDT-1'!E97</f>
        <v>0</v>
      </c>
      <c r="AF97" s="24"/>
      <c r="AG97">
        <f t="shared" si="5"/>
        <v>189.27441021656784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-45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1.3029660000000001</v>
      </c>
      <c r="E98">
        <f>GT_NG!S98</f>
        <v>2.1061750073163594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84.06709590235215</v>
      </c>
      <c r="P98" s="36">
        <v>0</v>
      </c>
      <c r="Q98" s="36">
        <v>0</v>
      </c>
      <c r="R98" s="38">
        <v>0</v>
      </c>
      <c r="S98" s="38">
        <v>8.4500000000000011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29.07</v>
      </c>
      <c r="AB98" s="75">
        <f>-STOA!Q98</f>
        <v>0</v>
      </c>
      <c r="AC98">
        <f t="shared" si="3"/>
        <v>2.3618828262417475</v>
      </c>
      <c r="AD98">
        <f t="shared" si="4"/>
        <v>188.43344200967962</v>
      </c>
      <c r="AE98">
        <f>'IDT-1'!E98</f>
        <v>0</v>
      </c>
      <c r="AF98" s="24"/>
      <c r="AG98">
        <f t="shared" si="5"/>
        <v>188.43344200967962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-45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5.0383845478489862E-2</v>
      </c>
      <c r="F99">
        <f t="shared" si="6"/>
        <v>0</v>
      </c>
      <c r="G99">
        <f t="shared" si="6"/>
        <v>2.0920313622843714</v>
      </c>
      <c r="H99">
        <f t="shared" si="6"/>
        <v>0</v>
      </c>
      <c r="I99">
        <f t="shared" si="6"/>
        <v>0.48789842979917786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1.8605632784960895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0.2032350000000003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0.69768000000000074</v>
      </c>
      <c r="AB99" s="75">
        <f t="shared" si="6"/>
        <v>0</v>
      </c>
      <c r="AC99">
        <f t="shared" si="6"/>
        <v>5.5306512805568725E-2</v>
      </c>
      <c r="AD99">
        <f t="shared" si="6"/>
        <v>5.3824672412525638</v>
      </c>
      <c r="AE99">
        <f t="shared" si="6"/>
        <v>0</v>
      </c>
      <c r="AG99">
        <f t="shared" si="6"/>
        <v>5.3824672412525638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-0.57074999999999998</v>
      </c>
      <c r="AM99">
        <f t="shared" si="6"/>
        <v>0</v>
      </c>
      <c r="AN99">
        <f t="shared" si="6"/>
        <v>0</v>
      </c>
      <c r="AO99">
        <f t="shared" si="6"/>
        <v>0.58558749999999993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45429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0.22772208382485057</v>
      </c>
      <c r="AD3">
        <f>SUM(B3:AB3,AI3:AV3)-AC3</f>
        <v>26.882049800085934</v>
      </c>
      <c r="AE3">
        <f>'IDT-1'!D3</f>
        <v>0</v>
      </c>
      <c r="AF3" s="24"/>
      <c r="AG3">
        <f>SUM(AD3:AF3)</f>
        <v>26.882049800085934</v>
      </c>
      <c r="AI3" s="34">
        <f>PXIL!L3</f>
        <v>0</v>
      </c>
      <c r="AJ3" s="34">
        <f>PXIL!R3</f>
        <v>0</v>
      </c>
      <c r="AK3" s="34">
        <f>RTM_IEX!L3</f>
        <v>3.62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0.22931808382485058</v>
      </c>
      <c r="AD4">
        <f t="shared" ref="AD4:AD67" si="1">SUM(B4:AB4,AI4:AV4)-AC4</f>
        <v>27.070453800085932</v>
      </c>
      <c r="AE4">
        <f>'IDT-1'!D4</f>
        <v>0</v>
      </c>
      <c r="AF4" s="24"/>
      <c r="AG4">
        <f t="shared" ref="AG4:AG67" si="2">SUM(AD4:AF4)</f>
        <v>27.070453800085932</v>
      </c>
      <c r="AI4" s="34">
        <f>PXIL!L4</f>
        <v>0</v>
      </c>
      <c r="AJ4" s="34">
        <f>PXIL!R4</f>
        <v>0</v>
      </c>
      <c r="AK4" s="34">
        <f>RTM_IEX!L4</f>
        <v>3.81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0.23687808382485057</v>
      </c>
      <c r="AD5">
        <f t="shared" si="1"/>
        <v>27.962893800085933</v>
      </c>
      <c r="AE5">
        <f>'IDT-1'!D5</f>
        <v>0</v>
      </c>
      <c r="AF5" s="24"/>
      <c r="AG5">
        <f t="shared" si="2"/>
        <v>27.962893800085933</v>
      </c>
      <c r="AI5" s="34">
        <f>PXIL!L5</f>
        <v>0</v>
      </c>
      <c r="AJ5" s="34">
        <f>PXIL!R5</f>
        <v>0</v>
      </c>
      <c r="AK5" s="34">
        <f>RTM_IEX!L5</f>
        <v>4.71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0.23519808382485058</v>
      </c>
      <c r="AD6">
        <f t="shared" si="1"/>
        <v>27.76457380008593</v>
      </c>
      <c r="AE6">
        <f>'IDT-1'!D6</f>
        <v>0</v>
      </c>
      <c r="AF6" s="24"/>
      <c r="AG6">
        <f t="shared" si="2"/>
        <v>27.76457380008593</v>
      </c>
      <c r="AI6" s="34">
        <f>PXIL!L6</f>
        <v>0</v>
      </c>
      <c r="AJ6" s="34">
        <f>PXIL!R6</f>
        <v>0</v>
      </c>
      <c r="AK6" s="34">
        <f>RTM_IEX!L6</f>
        <v>4.51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0.23788608382485057</v>
      </c>
      <c r="AD7">
        <f t="shared" si="1"/>
        <v>28.081885800085931</v>
      </c>
      <c r="AE7">
        <f>'IDT-1'!D7</f>
        <v>0</v>
      </c>
      <c r="AF7" s="24"/>
      <c r="AG7">
        <f t="shared" si="2"/>
        <v>28.081885800085931</v>
      </c>
      <c r="AI7" s="34">
        <f>PXIL!L7</f>
        <v>0</v>
      </c>
      <c r="AJ7" s="34">
        <f>PXIL!R7</f>
        <v>0</v>
      </c>
      <c r="AK7" s="34">
        <f>RTM_IEX!L7</f>
        <v>4.83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0.23788608382485057</v>
      </c>
      <c r="AD8">
        <f t="shared" si="1"/>
        <v>28.081885800085931</v>
      </c>
      <c r="AE8">
        <f>'IDT-1'!D8</f>
        <v>0</v>
      </c>
      <c r="AF8" s="24"/>
      <c r="AG8">
        <f t="shared" si="2"/>
        <v>28.081885800085931</v>
      </c>
      <c r="AI8" s="34">
        <f>PXIL!L8</f>
        <v>0</v>
      </c>
      <c r="AJ8" s="34">
        <f>PXIL!R8</f>
        <v>0</v>
      </c>
      <c r="AK8" s="34">
        <f>RTM_IEX!L8</f>
        <v>4.83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0.22982208382485059</v>
      </c>
      <c r="AD9">
        <f t="shared" si="1"/>
        <v>27.129949800085935</v>
      </c>
      <c r="AE9">
        <f>'IDT-1'!D9</f>
        <v>0</v>
      </c>
      <c r="AF9" s="24"/>
      <c r="AG9">
        <f t="shared" si="2"/>
        <v>27.129949800085935</v>
      </c>
      <c r="AI9" s="34">
        <f>PXIL!L9</f>
        <v>0</v>
      </c>
      <c r="AJ9" s="34">
        <f>PXIL!R9</f>
        <v>0</v>
      </c>
      <c r="AK9" s="34">
        <f>RTM_IEX!L9</f>
        <v>3.87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0.22982208382485059</v>
      </c>
      <c r="AD10">
        <f t="shared" si="1"/>
        <v>27.129949800085935</v>
      </c>
      <c r="AE10">
        <f>'IDT-1'!D10</f>
        <v>0</v>
      </c>
      <c r="AF10" s="24"/>
      <c r="AG10">
        <f t="shared" si="2"/>
        <v>27.129949800085935</v>
      </c>
      <c r="AI10" s="34">
        <f>PXIL!L10</f>
        <v>0</v>
      </c>
      <c r="AJ10" s="34">
        <f>PXIL!R10</f>
        <v>0</v>
      </c>
      <c r="AK10" s="34">
        <f>RTM_IEX!L10</f>
        <v>3.87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0.22570608382485058</v>
      </c>
      <c r="AD11">
        <f t="shared" si="1"/>
        <v>26.644065800085933</v>
      </c>
      <c r="AE11">
        <f>'IDT-1'!D11</f>
        <v>0</v>
      </c>
      <c r="AF11" s="24"/>
      <c r="AG11">
        <f t="shared" si="2"/>
        <v>26.644065800085933</v>
      </c>
      <c r="AI11" s="34">
        <f>PXIL!L11</f>
        <v>0</v>
      </c>
      <c r="AJ11" s="34">
        <f>PXIL!R11</f>
        <v>0</v>
      </c>
      <c r="AK11" s="34">
        <f>RTM_IEX!L11</f>
        <v>3.38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0.22411008382485056</v>
      </c>
      <c r="AD12">
        <f t="shared" si="1"/>
        <v>26.455661800085934</v>
      </c>
      <c r="AE12">
        <f>'IDT-1'!D12</f>
        <v>0</v>
      </c>
      <c r="AF12" s="24"/>
      <c r="AG12">
        <f t="shared" si="2"/>
        <v>26.455661800085934</v>
      </c>
      <c r="AI12" s="34">
        <f>PXIL!L12</f>
        <v>0</v>
      </c>
      <c r="AJ12" s="34">
        <f>PXIL!R12</f>
        <v>0</v>
      </c>
      <c r="AK12" s="34">
        <f>RTM_IEX!L12</f>
        <v>3.19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5.8397968059566461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0.22251429317003579</v>
      </c>
      <c r="AD13">
        <f t="shared" si="1"/>
        <v>26.267282512786608</v>
      </c>
      <c r="AE13">
        <f>'IDT-1'!D13</f>
        <v>0</v>
      </c>
      <c r="AF13" s="24"/>
      <c r="AG13">
        <f t="shared" si="2"/>
        <v>26.267282512786608</v>
      </c>
      <c r="AI13" s="34">
        <f>PXIL!L13</f>
        <v>0</v>
      </c>
      <c r="AJ13" s="34">
        <f>PXIL!R13</f>
        <v>0</v>
      </c>
      <c r="AK13" s="34">
        <f>RTM_IEX!L13</f>
        <v>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5.8397932084557898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0.22083426295102859</v>
      </c>
      <c r="AD14">
        <f t="shared" si="1"/>
        <v>26.068958945504757</v>
      </c>
      <c r="AE14">
        <f>'IDT-1'!D14</f>
        <v>0</v>
      </c>
      <c r="AF14" s="24"/>
      <c r="AG14">
        <f t="shared" si="2"/>
        <v>26.068958945504757</v>
      </c>
      <c r="AI14" s="34">
        <f>PXIL!L14</f>
        <v>0</v>
      </c>
      <c r="AJ14" s="34">
        <f>PXIL!R14</f>
        <v>0</v>
      </c>
      <c r="AK14" s="34">
        <f>RTM_IEX!L14</f>
        <v>2.8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5.8397860257208798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0.21923820261605537</v>
      </c>
      <c r="AD15">
        <f t="shared" si="1"/>
        <v>25.880547823104823</v>
      </c>
      <c r="AE15">
        <f>'IDT-1'!D15</f>
        <v>0</v>
      </c>
      <c r="AF15" s="24"/>
      <c r="AG15">
        <f t="shared" si="2"/>
        <v>25.880547823104823</v>
      </c>
      <c r="AI15" s="34">
        <f>PXIL!L15</f>
        <v>0</v>
      </c>
      <c r="AJ15" s="34">
        <f>PXIL!R15</f>
        <v>0</v>
      </c>
      <c r="AK15" s="34">
        <f>RTM_IEX!L15</f>
        <v>2.61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5.8397860257208798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0.21764220261605538</v>
      </c>
      <c r="AD16">
        <f t="shared" si="1"/>
        <v>25.692143823104821</v>
      </c>
      <c r="AE16">
        <f>'IDT-1'!D16</f>
        <v>0</v>
      </c>
      <c r="AF16" s="24"/>
      <c r="AG16">
        <f t="shared" si="2"/>
        <v>25.692143823104821</v>
      </c>
      <c r="AI16" s="34">
        <f>PXIL!L16</f>
        <v>0</v>
      </c>
      <c r="AJ16" s="34">
        <f>PXIL!R16</f>
        <v>0</v>
      </c>
      <c r="AK16" s="34">
        <f>RTM_IEX!L16</f>
        <v>2.42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5.8397860257208798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0.21596220261605537</v>
      </c>
      <c r="AD17">
        <f t="shared" si="1"/>
        <v>25.493823823104822</v>
      </c>
      <c r="AE17">
        <f>'IDT-1'!D17</f>
        <v>0</v>
      </c>
      <c r="AF17" s="24"/>
      <c r="AG17">
        <f t="shared" si="2"/>
        <v>25.493823823104822</v>
      </c>
      <c r="AI17" s="34">
        <f>PXIL!L17</f>
        <v>0</v>
      </c>
      <c r="AJ17" s="34">
        <f>PXIL!R17</f>
        <v>0</v>
      </c>
      <c r="AK17" s="34">
        <f>RTM_IEX!L17</f>
        <v>2.2200000000000002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5.8397860257208798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0.21436620261605538</v>
      </c>
      <c r="AD18">
        <f t="shared" si="1"/>
        <v>25.305419823104824</v>
      </c>
      <c r="AE18">
        <f>'IDT-1'!D18</f>
        <v>0</v>
      </c>
      <c r="AF18" s="24"/>
      <c r="AG18">
        <f t="shared" si="2"/>
        <v>25.305419823104824</v>
      </c>
      <c r="AI18" s="34">
        <f>PXIL!L18</f>
        <v>0</v>
      </c>
      <c r="AJ18" s="34">
        <f>PXIL!R18</f>
        <v>0</v>
      </c>
      <c r="AK18" s="34">
        <f>RTM_IEX!L18</f>
        <v>2.0299999999999998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5.8397860257208798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0.21596220261605537</v>
      </c>
      <c r="AD19">
        <f t="shared" si="1"/>
        <v>25.493823823104822</v>
      </c>
      <c r="AE19">
        <f>'IDT-1'!D19</f>
        <v>0</v>
      </c>
      <c r="AF19" s="24"/>
      <c r="AG19">
        <f t="shared" si="2"/>
        <v>25.493823823104822</v>
      </c>
      <c r="AI19" s="34">
        <f>PXIL!L19</f>
        <v>0</v>
      </c>
      <c r="AJ19" s="34">
        <f>PXIL!R19</f>
        <v>0</v>
      </c>
      <c r="AK19" s="34">
        <f>RTM_IEX!L19</f>
        <v>2.2200000000000002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5.8397860257208798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0.21764220261605538</v>
      </c>
      <c r="AD20">
        <f t="shared" si="1"/>
        <v>25.692143823104821</v>
      </c>
      <c r="AE20">
        <f>'IDT-1'!D20</f>
        <v>0</v>
      </c>
      <c r="AF20" s="24"/>
      <c r="AG20">
        <f t="shared" si="2"/>
        <v>25.692143823104821</v>
      </c>
      <c r="AI20" s="34">
        <f>PXIL!L20</f>
        <v>0</v>
      </c>
      <c r="AJ20" s="34">
        <f>PXIL!R20</f>
        <v>0</v>
      </c>
      <c r="AK20" s="34">
        <f>RTM_IEX!L20</f>
        <v>2.42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5.8397860257208798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0.21923820261605537</v>
      </c>
      <c r="AD21">
        <f t="shared" si="1"/>
        <v>25.880547823104823</v>
      </c>
      <c r="AE21">
        <f>'IDT-1'!D21</f>
        <v>0</v>
      </c>
      <c r="AF21" s="24"/>
      <c r="AG21">
        <f t="shared" si="2"/>
        <v>25.880547823104823</v>
      </c>
      <c r="AI21" s="34">
        <f>PXIL!L21</f>
        <v>0</v>
      </c>
      <c r="AJ21" s="34">
        <f>PXIL!R21</f>
        <v>0</v>
      </c>
      <c r="AK21" s="34">
        <f>RTM_IEX!L21</f>
        <v>2.61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5.8397860257208798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0.21923820261605537</v>
      </c>
      <c r="AD22">
        <f t="shared" si="1"/>
        <v>25.880547823104823</v>
      </c>
      <c r="AE22">
        <f>'IDT-1'!D22</f>
        <v>0</v>
      </c>
      <c r="AF22" s="24"/>
      <c r="AG22">
        <f t="shared" si="2"/>
        <v>25.880547823104823</v>
      </c>
      <c r="AI22" s="34">
        <f>PXIL!L22</f>
        <v>0</v>
      </c>
      <c r="AJ22" s="34">
        <f>PXIL!R22</f>
        <v>0</v>
      </c>
      <c r="AK22" s="34">
        <f>RTM_IEX!L22</f>
        <v>2.61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5.8397860257208798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0.21923820261605537</v>
      </c>
      <c r="AD23">
        <f t="shared" si="1"/>
        <v>25.880547823104823</v>
      </c>
      <c r="AE23">
        <f>'IDT-1'!D23</f>
        <v>0</v>
      </c>
      <c r="AF23" s="24"/>
      <c r="AG23">
        <f t="shared" si="2"/>
        <v>25.880547823104823</v>
      </c>
      <c r="AI23" s="34">
        <f>PXIL!L23</f>
        <v>0</v>
      </c>
      <c r="AJ23" s="34">
        <f>PXIL!R23</f>
        <v>0</v>
      </c>
      <c r="AK23" s="34">
        <f>RTM_IEX!L23</f>
        <v>2.61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5.8397860257208798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0.21923820261605537</v>
      </c>
      <c r="AD24">
        <f t="shared" si="1"/>
        <v>25.880547823104823</v>
      </c>
      <c r="AE24">
        <f>'IDT-1'!D24</f>
        <v>0</v>
      </c>
      <c r="AF24" s="24"/>
      <c r="AG24">
        <f t="shared" si="2"/>
        <v>25.880547823104823</v>
      </c>
      <c r="AI24" s="34">
        <f>PXIL!L24</f>
        <v>0</v>
      </c>
      <c r="AJ24" s="34">
        <f>PXIL!R24</f>
        <v>0</v>
      </c>
      <c r="AK24" s="34">
        <f>RTM_IEX!L24</f>
        <v>2.61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0.21923999999999996</v>
      </c>
      <c r="AD25">
        <f t="shared" si="1"/>
        <v>25.880759999999999</v>
      </c>
      <c r="AE25">
        <f>'IDT-1'!D25</f>
        <v>0</v>
      </c>
      <c r="AF25" s="24"/>
      <c r="AG25">
        <f t="shared" si="2"/>
        <v>25.880759999999999</v>
      </c>
      <c r="AI25" s="34">
        <f>PXIL!L25</f>
        <v>0</v>
      </c>
      <c r="AJ25" s="34">
        <f>PXIL!R25</f>
        <v>0</v>
      </c>
      <c r="AK25" s="34">
        <f>RTM_IEX!L25</f>
        <v>2.61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0.21923999999999996</v>
      </c>
      <c r="AD26">
        <f t="shared" si="1"/>
        <v>25.880759999999999</v>
      </c>
      <c r="AE26">
        <f>'IDT-1'!D26</f>
        <v>0</v>
      </c>
      <c r="AF26" s="24"/>
      <c r="AG26">
        <f t="shared" si="2"/>
        <v>25.880759999999999</v>
      </c>
      <c r="AI26" s="34">
        <f>PXIL!L26</f>
        <v>0</v>
      </c>
      <c r="AJ26" s="34">
        <f>PXIL!R26</f>
        <v>0</v>
      </c>
      <c r="AK26" s="34">
        <f>RTM_IEX!L26</f>
        <v>2.61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0.21923999999999996</v>
      </c>
      <c r="AD27">
        <f t="shared" si="1"/>
        <v>25.880759999999999</v>
      </c>
      <c r="AE27">
        <f>'IDT-1'!D27</f>
        <v>0</v>
      </c>
      <c r="AF27" s="24"/>
      <c r="AG27">
        <f t="shared" si="2"/>
        <v>25.880759999999999</v>
      </c>
      <c r="AI27" s="34">
        <f>PXIL!L27</f>
        <v>0</v>
      </c>
      <c r="AJ27" s="34">
        <f>PXIL!R27</f>
        <v>0</v>
      </c>
      <c r="AK27" s="34">
        <f>RTM_IEX!L27</f>
        <v>2.61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0.21923999999999996</v>
      </c>
      <c r="AD28">
        <f t="shared" si="1"/>
        <v>25.880759999999999</v>
      </c>
      <c r="AE28">
        <f>'IDT-1'!D28</f>
        <v>0</v>
      </c>
      <c r="AF28" s="24"/>
      <c r="AG28">
        <f t="shared" si="2"/>
        <v>25.880759999999999</v>
      </c>
      <c r="AI28" s="34">
        <f>PXIL!L28</f>
        <v>0</v>
      </c>
      <c r="AJ28" s="34">
        <f>PXIL!R28</f>
        <v>0</v>
      </c>
      <c r="AK28" s="34">
        <f>RTM_IEX!L28</f>
        <v>2.61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5.8397860257208798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0.23</v>
      </c>
      <c r="AB29" s="75">
        <f>-STOA!R29</f>
        <v>0</v>
      </c>
      <c r="AC29">
        <f t="shared" si="0"/>
        <v>0.22117020261605536</v>
      </c>
      <c r="AD29">
        <f t="shared" si="1"/>
        <v>26.108615823104824</v>
      </c>
      <c r="AE29">
        <f>'IDT-1'!D29</f>
        <v>0</v>
      </c>
      <c r="AF29" s="24"/>
      <c r="AG29">
        <f t="shared" si="2"/>
        <v>26.108615823104824</v>
      </c>
      <c r="AI29" s="34">
        <f>PXIL!L29</f>
        <v>0</v>
      </c>
      <c r="AJ29" s="34">
        <f>PXIL!R29</f>
        <v>0</v>
      </c>
      <c r="AK29" s="34">
        <f>RTM_IEX!L29</f>
        <v>2.61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5.8397860257208798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0.51</v>
      </c>
      <c r="AB30" s="75">
        <f>-STOA!R30</f>
        <v>0</v>
      </c>
      <c r="AC30">
        <f t="shared" si="0"/>
        <v>0.22352220261605538</v>
      </c>
      <c r="AD30">
        <f t="shared" si="1"/>
        <v>26.386263823104823</v>
      </c>
      <c r="AE30">
        <f>'IDT-1'!D30</f>
        <v>0</v>
      </c>
      <c r="AF30" s="24"/>
      <c r="AG30">
        <f t="shared" si="2"/>
        <v>26.386263823104823</v>
      </c>
      <c r="AI30" s="34">
        <f>PXIL!L30</f>
        <v>0</v>
      </c>
      <c r="AJ30" s="34">
        <f>PXIL!R30</f>
        <v>0</v>
      </c>
      <c r="AK30" s="34">
        <f>RTM_IEX!L30</f>
        <v>2.61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5.8397860257208798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0.82</v>
      </c>
      <c r="AB31" s="75">
        <f>-STOA!R31</f>
        <v>0</v>
      </c>
      <c r="AC31">
        <f t="shared" si="0"/>
        <v>0.22612620261605537</v>
      </c>
      <c r="AD31">
        <f t="shared" si="1"/>
        <v>26.693659823104824</v>
      </c>
      <c r="AE31">
        <f>'IDT-1'!D31</f>
        <v>0</v>
      </c>
      <c r="AF31" s="24"/>
      <c r="AG31">
        <f t="shared" si="2"/>
        <v>26.693659823104824</v>
      </c>
      <c r="AI31" s="34">
        <f>PXIL!L31</f>
        <v>0</v>
      </c>
      <c r="AJ31" s="34">
        <f>PXIL!R31</f>
        <v>0</v>
      </c>
      <c r="AK31" s="34">
        <f>RTM_IEX!L31</f>
        <v>2.61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5.8397860257208798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0.89</v>
      </c>
      <c r="AB32" s="75">
        <f>-STOA!R32</f>
        <v>0</v>
      </c>
      <c r="AC32">
        <f t="shared" si="0"/>
        <v>0.22671420261605538</v>
      </c>
      <c r="AD32">
        <f t="shared" si="1"/>
        <v>26.763071823104823</v>
      </c>
      <c r="AE32">
        <f>'IDT-1'!D32</f>
        <v>0</v>
      </c>
      <c r="AF32" s="24"/>
      <c r="AG32">
        <f t="shared" si="2"/>
        <v>26.763071823104823</v>
      </c>
      <c r="AI32" s="34">
        <f>PXIL!L32</f>
        <v>0</v>
      </c>
      <c r="AJ32" s="34">
        <f>PXIL!R32</f>
        <v>0</v>
      </c>
      <c r="AK32" s="34">
        <f>RTM_IEX!L32</f>
        <v>2.61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1.45</v>
      </c>
      <c r="AB33" s="75">
        <f>-STOA!R33</f>
        <v>0</v>
      </c>
      <c r="AC33">
        <f t="shared" si="0"/>
        <v>0.23141999999999996</v>
      </c>
      <c r="AD33">
        <f t="shared" si="1"/>
        <v>27.318579999999997</v>
      </c>
      <c r="AE33">
        <f>'IDT-1'!D33</f>
        <v>0</v>
      </c>
      <c r="AF33" s="24"/>
      <c r="AG33">
        <f t="shared" si="2"/>
        <v>27.318579999999997</v>
      </c>
      <c r="AI33" s="34">
        <f>PXIL!L33</f>
        <v>0</v>
      </c>
      <c r="AJ33" s="34">
        <f>PXIL!R33</f>
        <v>0</v>
      </c>
      <c r="AK33" s="34">
        <f>RTM_IEX!L33</f>
        <v>2.61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2.19</v>
      </c>
      <c r="AB34" s="75">
        <f>-STOA!R34</f>
        <v>0</v>
      </c>
      <c r="AC34">
        <f t="shared" si="0"/>
        <v>0.23192399999999999</v>
      </c>
      <c r="AD34">
        <f t="shared" si="1"/>
        <v>27.378076</v>
      </c>
      <c r="AE34">
        <f>'IDT-1'!D34</f>
        <v>0</v>
      </c>
      <c r="AF34" s="24"/>
      <c r="AG34">
        <f t="shared" si="2"/>
        <v>27.378076</v>
      </c>
      <c r="AI34" s="34">
        <f>PXIL!L34</f>
        <v>0</v>
      </c>
      <c r="AJ34" s="34">
        <f>PXIL!R34</f>
        <v>0</v>
      </c>
      <c r="AK34" s="34">
        <f>RTM_IEX!L34</f>
        <v>1.93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3.17</v>
      </c>
      <c r="AB35" s="75">
        <f>-STOA!R35</f>
        <v>0</v>
      </c>
      <c r="AC35">
        <f t="shared" si="0"/>
        <v>0.23528399999999994</v>
      </c>
      <c r="AD35">
        <f t="shared" si="1"/>
        <v>27.774715999999998</v>
      </c>
      <c r="AE35">
        <f>'IDT-1'!D35</f>
        <v>0</v>
      </c>
      <c r="AF35" s="24"/>
      <c r="AG35">
        <f t="shared" si="2"/>
        <v>27.774715999999998</v>
      </c>
      <c r="AI35" s="34">
        <f>PXIL!L35</f>
        <v>0</v>
      </c>
      <c r="AJ35" s="34">
        <f>PXIL!R35</f>
        <v>0</v>
      </c>
      <c r="AK35" s="34">
        <f>RTM_IEX!L35</f>
        <v>1.35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3.49</v>
      </c>
      <c r="AB36" s="75">
        <f>-STOA!R36</f>
        <v>0</v>
      </c>
      <c r="AC36">
        <f t="shared" si="0"/>
        <v>0.25099199999999999</v>
      </c>
      <c r="AD36">
        <f t="shared" si="1"/>
        <v>29.629007999999995</v>
      </c>
      <c r="AE36">
        <f>'IDT-1'!D36</f>
        <v>0</v>
      </c>
      <c r="AF36" s="24"/>
      <c r="AG36">
        <f t="shared" si="2"/>
        <v>29.629007999999995</v>
      </c>
      <c r="AI36" s="34">
        <f>PXIL!L36</f>
        <v>0</v>
      </c>
      <c r="AJ36" s="34">
        <f>PXIL!R36</f>
        <v>0</v>
      </c>
      <c r="AK36" s="34">
        <f>RTM_IEX!L36</f>
        <v>2.9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2.34</v>
      </c>
      <c r="AB37" s="75">
        <f>-STOA!R37</f>
        <v>0</v>
      </c>
      <c r="AC37">
        <f t="shared" si="0"/>
        <v>0.26569199999999998</v>
      </c>
      <c r="AD37">
        <f t="shared" si="1"/>
        <v>31.364307999999998</v>
      </c>
      <c r="AE37">
        <f>'IDT-1'!D37</f>
        <v>0</v>
      </c>
      <c r="AF37" s="24"/>
      <c r="AG37">
        <f t="shared" si="2"/>
        <v>31.364307999999998</v>
      </c>
      <c r="AI37" s="34">
        <f>PXIL!L37</f>
        <v>0</v>
      </c>
      <c r="AJ37" s="34">
        <f>PXIL!R37</f>
        <v>0</v>
      </c>
      <c r="AK37" s="34">
        <f>RTM_IEX!L37</f>
        <v>5.8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1.96</v>
      </c>
      <c r="AB38" s="75">
        <f>-STOA!R38</f>
        <v>0</v>
      </c>
      <c r="AC38">
        <f t="shared" si="0"/>
        <v>0.26896799999999998</v>
      </c>
      <c r="AD38">
        <f t="shared" si="1"/>
        <v>31.751031999999995</v>
      </c>
      <c r="AE38">
        <f>'IDT-1'!D38</f>
        <v>0</v>
      </c>
      <c r="AF38" s="24"/>
      <c r="AG38">
        <f t="shared" si="2"/>
        <v>31.751031999999995</v>
      </c>
      <c r="AI38" s="34">
        <f>PXIL!L38</f>
        <v>0</v>
      </c>
      <c r="AJ38" s="34">
        <f>PXIL!R38</f>
        <v>0</v>
      </c>
      <c r="AK38" s="34">
        <f>RTM_IEX!L38</f>
        <v>6.57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5.8397860257208798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2.93</v>
      </c>
      <c r="AB39" s="75">
        <f>-STOA!R39</f>
        <v>0</v>
      </c>
      <c r="AC39">
        <f t="shared" si="0"/>
        <v>0.28198620261605534</v>
      </c>
      <c r="AD39">
        <f t="shared" si="1"/>
        <v>33.287799823104827</v>
      </c>
      <c r="AE39">
        <f>'IDT-1'!D39</f>
        <v>0</v>
      </c>
      <c r="AF39" s="24"/>
      <c r="AG39">
        <f t="shared" si="2"/>
        <v>33.287799823104827</v>
      </c>
      <c r="AI39" s="34">
        <f>PXIL!L39</f>
        <v>0</v>
      </c>
      <c r="AJ39" s="34">
        <f>PXIL!R39</f>
        <v>0</v>
      </c>
      <c r="AK39" s="34">
        <f>RTM_IEX!L39</f>
        <v>7.15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5.8397860257208798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2.63</v>
      </c>
      <c r="AB40" s="75">
        <f>-STOA!R40</f>
        <v>0</v>
      </c>
      <c r="AC40">
        <f t="shared" si="0"/>
        <v>0.29248620261605535</v>
      </c>
      <c r="AD40">
        <f t="shared" si="1"/>
        <v>34.527299823104819</v>
      </c>
      <c r="AE40">
        <f>'IDT-1'!D40</f>
        <v>0</v>
      </c>
      <c r="AF40" s="24"/>
      <c r="AG40">
        <f t="shared" si="2"/>
        <v>34.527299823104819</v>
      </c>
      <c r="AI40" s="34">
        <f>PXIL!L40</f>
        <v>0</v>
      </c>
      <c r="AJ40" s="34">
        <f>PXIL!R40</f>
        <v>0</v>
      </c>
      <c r="AK40" s="34">
        <f>RTM_IEX!L40</f>
        <v>8.6999999999999993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5.8397860257208798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3.86</v>
      </c>
      <c r="AB41" s="75">
        <f>-STOA!R41</f>
        <v>0</v>
      </c>
      <c r="AC41">
        <f t="shared" si="0"/>
        <v>0.29467020261605537</v>
      </c>
      <c r="AD41">
        <f t="shared" si="1"/>
        <v>34.785115823104825</v>
      </c>
      <c r="AE41">
        <f>'IDT-1'!D41</f>
        <v>0</v>
      </c>
      <c r="AF41" s="24"/>
      <c r="AG41">
        <f t="shared" si="2"/>
        <v>34.785115823104825</v>
      </c>
      <c r="AI41" s="34">
        <f>PXIL!L41</f>
        <v>0</v>
      </c>
      <c r="AJ41" s="34">
        <f>PXIL!R41</f>
        <v>0</v>
      </c>
      <c r="AK41" s="34">
        <f>RTM_IEX!L41</f>
        <v>7.73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5.8397860257208798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8.5399999999999991</v>
      </c>
      <c r="AB42" s="75">
        <f>-STOA!R42</f>
        <v>0</v>
      </c>
      <c r="AC42">
        <f t="shared" si="0"/>
        <v>0.29987820261605541</v>
      </c>
      <c r="AD42">
        <f t="shared" si="1"/>
        <v>35.399907823104826</v>
      </c>
      <c r="AE42">
        <f>'IDT-1'!D42</f>
        <v>0</v>
      </c>
      <c r="AF42" s="24"/>
      <c r="AG42">
        <f t="shared" si="2"/>
        <v>35.399907823104826</v>
      </c>
      <c r="AI42" s="34">
        <f>PXIL!L42</f>
        <v>0</v>
      </c>
      <c r="AJ42" s="34">
        <f>PXIL!R42</f>
        <v>0</v>
      </c>
      <c r="AK42" s="34">
        <f>RTM_IEX!L42</f>
        <v>3.67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5.8397853414687937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7.4</v>
      </c>
      <c r="AB43" s="75">
        <f>-STOA!R43</f>
        <v>0</v>
      </c>
      <c r="AC43">
        <f t="shared" si="0"/>
        <v>0.30248219686833783</v>
      </c>
      <c r="AD43">
        <f t="shared" si="1"/>
        <v>35.707303144600452</v>
      </c>
      <c r="AE43">
        <f>'IDT-1'!D43</f>
        <v>0</v>
      </c>
      <c r="AF43" s="24"/>
      <c r="AG43">
        <f t="shared" si="2"/>
        <v>35.707303144600452</v>
      </c>
      <c r="AI43" s="34">
        <f>PXIL!L43</f>
        <v>0</v>
      </c>
      <c r="AJ43" s="34">
        <f>PXIL!R43</f>
        <v>0</v>
      </c>
      <c r="AK43" s="34">
        <f>RTM_IEX!L43</f>
        <v>5.12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5.8397853414687937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8.3000000000000007</v>
      </c>
      <c r="AB44" s="75">
        <f>-STOA!R44</f>
        <v>0</v>
      </c>
      <c r="AC44">
        <f t="shared" si="0"/>
        <v>0.30357419686833786</v>
      </c>
      <c r="AD44">
        <f t="shared" si="1"/>
        <v>35.836211144600455</v>
      </c>
      <c r="AE44">
        <f>'IDT-1'!D44</f>
        <v>0</v>
      </c>
      <c r="AF44" s="24"/>
      <c r="AG44">
        <f t="shared" si="2"/>
        <v>35.836211144600455</v>
      </c>
      <c r="AI44" s="34">
        <f>PXIL!L44</f>
        <v>0</v>
      </c>
      <c r="AJ44" s="34">
        <f>PXIL!R44</f>
        <v>0</v>
      </c>
      <c r="AK44" s="34">
        <f>RTM_IEX!L44</f>
        <v>4.3499999999999996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5.8397853414687937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8.68</v>
      </c>
      <c r="AB45" s="75">
        <f>-STOA!R45</f>
        <v>0</v>
      </c>
      <c r="AC45">
        <f t="shared" si="0"/>
        <v>0.30592619686833789</v>
      </c>
      <c r="AD45">
        <f t="shared" si="1"/>
        <v>36.113859144600461</v>
      </c>
      <c r="AE45">
        <f>'IDT-1'!D45</f>
        <v>0</v>
      </c>
      <c r="AF45" s="24"/>
      <c r="AG45">
        <f t="shared" si="2"/>
        <v>36.113859144600461</v>
      </c>
      <c r="AI45" s="34">
        <f>PXIL!L45</f>
        <v>0</v>
      </c>
      <c r="AJ45" s="34">
        <f>PXIL!R45</f>
        <v>0</v>
      </c>
      <c r="AK45" s="34">
        <f>RTM_IEX!L45</f>
        <v>4.25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5.8397853414687937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9.09</v>
      </c>
      <c r="AB46" s="75">
        <f>-STOA!R46</f>
        <v>0</v>
      </c>
      <c r="AC46">
        <f t="shared" si="0"/>
        <v>0.30777419686833785</v>
      </c>
      <c r="AD46">
        <f t="shared" si="1"/>
        <v>36.332011144600457</v>
      </c>
      <c r="AE46">
        <f>'IDT-1'!D46</f>
        <v>0</v>
      </c>
      <c r="AF46" s="24"/>
      <c r="AG46">
        <f t="shared" si="2"/>
        <v>36.332011144600457</v>
      </c>
      <c r="AI46" s="34">
        <f>PXIL!L46</f>
        <v>0</v>
      </c>
      <c r="AJ46" s="34">
        <f>PXIL!R46</f>
        <v>0</v>
      </c>
      <c r="AK46" s="34">
        <f>RTM_IEX!L46</f>
        <v>4.0599999999999996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5.8397853414687937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9.15</v>
      </c>
      <c r="AB47" s="75">
        <f>-STOA!R47</f>
        <v>0</v>
      </c>
      <c r="AC47">
        <f t="shared" si="0"/>
        <v>0.33910619686833787</v>
      </c>
      <c r="AD47">
        <f t="shared" si="1"/>
        <v>40.030679144600462</v>
      </c>
      <c r="AE47">
        <f>'IDT-1'!D47</f>
        <v>0</v>
      </c>
      <c r="AF47" s="24"/>
      <c r="AG47">
        <f t="shared" si="2"/>
        <v>40.030679144600462</v>
      </c>
      <c r="AI47" s="34">
        <f>PXIL!L47</f>
        <v>0</v>
      </c>
      <c r="AJ47" s="34">
        <f>PXIL!R47</f>
        <v>0</v>
      </c>
      <c r="AK47" s="34">
        <f>RTM_IEX!L47</f>
        <v>7.73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5.8397853414687937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9.25</v>
      </c>
      <c r="AB48" s="75">
        <f>-STOA!R48</f>
        <v>0</v>
      </c>
      <c r="AC48">
        <f t="shared" si="0"/>
        <v>0.33994619686833782</v>
      </c>
      <c r="AD48">
        <f t="shared" si="1"/>
        <v>40.129839144600453</v>
      </c>
      <c r="AE48">
        <f>'IDT-1'!D48</f>
        <v>0</v>
      </c>
      <c r="AF48" s="24"/>
      <c r="AG48">
        <f t="shared" si="2"/>
        <v>40.129839144600453</v>
      </c>
      <c r="AI48" s="34">
        <f>PXIL!L48</f>
        <v>0</v>
      </c>
      <c r="AJ48" s="34">
        <f>PXIL!R48</f>
        <v>0</v>
      </c>
      <c r="AK48" s="34">
        <f>RTM_IEX!L48</f>
        <v>7.73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5.8397853414687937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9.2799999999999994</v>
      </c>
      <c r="AB49" s="75">
        <f>-STOA!R49</f>
        <v>0</v>
      </c>
      <c r="AC49">
        <f t="shared" si="0"/>
        <v>0.3401981968683378</v>
      </c>
      <c r="AD49">
        <f t="shared" si="1"/>
        <v>40.159587144600458</v>
      </c>
      <c r="AE49">
        <f>'IDT-1'!D49</f>
        <v>0</v>
      </c>
      <c r="AF49" s="24"/>
      <c r="AG49">
        <f t="shared" si="2"/>
        <v>40.159587144600458</v>
      </c>
      <c r="AI49" s="34">
        <f>PXIL!L49</f>
        <v>0</v>
      </c>
      <c r="AJ49" s="34">
        <f>PXIL!R49</f>
        <v>0</v>
      </c>
      <c r="AK49" s="34">
        <f>RTM_IEX!L49</f>
        <v>7.73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5.8397853414687937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9.34</v>
      </c>
      <c r="AB50" s="75">
        <f>-STOA!R50</f>
        <v>0</v>
      </c>
      <c r="AC50">
        <f t="shared" si="0"/>
        <v>0.3407021968683378</v>
      </c>
      <c r="AD50">
        <f t="shared" si="1"/>
        <v>40.219083144600461</v>
      </c>
      <c r="AE50">
        <f>'IDT-1'!D50</f>
        <v>0</v>
      </c>
      <c r="AF50" s="24"/>
      <c r="AG50">
        <f t="shared" si="2"/>
        <v>40.219083144600461</v>
      </c>
      <c r="AI50" s="34">
        <f>PXIL!L50</f>
        <v>0</v>
      </c>
      <c r="AJ50" s="34">
        <f>PXIL!R50</f>
        <v>0</v>
      </c>
      <c r="AK50" s="34">
        <f>RTM_IEX!L50</f>
        <v>7.73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5.8397853414687937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7.03</v>
      </c>
      <c r="AB51" s="75">
        <f>-STOA!R51</f>
        <v>0</v>
      </c>
      <c r="AC51">
        <f t="shared" si="0"/>
        <v>0.34162619686833784</v>
      </c>
      <c r="AD51">
        <f t="shared" si="1"/>
        <v>40.328159144600455</v>
      </c>
      <c r="AE51">
        <f>'IDT-1'!D51</f>
        <v>0</v>
      </c>
      <c r="AF51" s="24"/>
      <c r="AG51">
        <f t="shared" si="2"/>
        <v>40.328159144600455</v>
      </c>
      <c r="AI51" s="34">
        <f>PXIL!L51</f>
        <v>0</v>
      </c>
      <c r="AJ51" s="34">
        <f>PXIL!R51</f>
        <v>0</v>
      </c>
      <c r="AK51" s="34">
        <f>RTM_IEX!L51</f>
        <v>10.15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5.8397853414687937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5.44</v>
      </c>
      <c r="AB52" s="75">
        <f>-STOA!R52</f>
        <v>0</v>
      </c>
      <c r="AC52">
        <f t="shared" si="0"/>
        <v>0.34045019686833783</v>
      </c>
      <c r="AD52">
        <f t="shared" si="1"/>
        <v>40.189335144600456</v>
      </c>
      <c r="AE52">
        <f>'IDT-1'!D52</f>
        <v>0</v>
      </c>
      <c r="AF52" s="24"/>
      <c r="AG52">
        <f t="shared" si="2"/>
        <v>40.189335144600456</v>
      </c>
      <c r="AI52" s="34">
        <f>PXIL!L52</f>
        <v>0</v>
      </c>
      <c r="AJ52" s="34">
        <f>PXIL!R52</f>
        <v>0</v>
      </c>
      <c r="AK52" s="34">
        <f>RTM_IEX!L52</f>
        <v>11.6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5.8397853414687937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6.55</v>
      </c>
      <c r="AB53" s="75">
        <f>-STOA!R53</f>
        <v>0</v>
      </c>
      <c r="AC53">
        <f t="shared" si="0"/>
        <v>0.34162619686833784</v>
      </c>
      <c r="AD53">
        <f t="shared" si="1"/>
        <v>40.328159144600455</v>
      </c>
      <c r="AE53">
        <f>'IDT-1'!D53</f>
        <v>0</v>
      </c>
      <c r="AF53" s="24"/>
      <c r="AG53">
        <f t="shared" si="2"/>
        <v>40.328159144600455</v>
      </c>
      <c r="AI53" s="34">
        <f>PXIL!L53</f>
        <v>0</v>
      </c>
      <c r="AJ53" s="34">
        <f>PXIL!R53</f>
        <v>0</v>
      </c>
      <c r="AK53" s="34">
        <f>RTM_IEX!L53</f>
        <v>10.63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5.8397853414687937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8.31</v>
      </c>
      <c r="AB54" s="75">
        <f>-STOA!R54</f>
        <v>0</v>
      </c>
      <c r="AC54">
        <f t="shared" si="0"/>
        <v>0.3401981968683378</v>
      </c>
      <c r="AD54">
        <f t="shared" si="1"/>
        <v>40.159587144600458</v>
      </c>
      <c r="AE54">
        <f>'IDT-1'!D54</f>
        <v>0</v>
      </c>
      <c r="AF54" s="24"/>
      <c r="AG54">
        <f t="shared" si="2"/>
        <v>40.159587144600458</v>
      </c>
      <c r="AI54" s="34">
        <f>PXIL!L54</f>
        <v>0</v>
      </c>
      <c r="AJ54" s="34">
        <f>PXIL!R54</f>
        <v>0</v>
      </c>
      <c r="AK54" s="34">
        <f>RTM_IEX!L54</f>
        <v>8.6999999999999993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5.8397853414687937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5.14</v>
      </c>
      <c r="AB55" s="75">
        <f>-STOA!R55</f>
        <v>0</v>
      </c>
      <c r="AC55">
        <f t="shared" si="0"/>
        <v>0.33793019686833781</v>
      </c>
      <c r="AD55">
        <f t="shared" si="1"/>
        <v>39.891855144600456</v>
      </c>
      <c r="AE55">
        <f>'IDT-1'!D55</f>
        <v>0</v>
      </c>
      <c r="AF55" s="24"/>
      <c r="AG55">
        <f t="shared" si="2"/>
        <v>39.891855144600456</v>
      </c>
      <c r="AI55" s="34">
        <f>PXIL!L55</f>
        <v>0</v>
      </c>
      <c r="AJ55" s="34">
        <f>PXIL!R55</f>
        <v>0</v>
      </c>
      <c r="AK55" s="34">
        <f>RTM_IEX!L55</f>
        <v>11.6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5.8397853414687937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5.2</v>
      </c>
      <c r="AB56" s="75">
        <f>-STOA!R56</f>
        <v>0</v>
      </c>
      <c r="AC56">
        <f t="shared" si="0"/>
        <v>0.33843419686833781</v>
      </c>
      <c r="AD56">
        <f t="shared" si="1"/>
        <v>39.951351144600459</v>
      </c>
      <c r="AE56">
        <f>'IDT-1'!D56</f>
        <v>0</v>
      </c>
      <c r="AF56" s="24"/>
      <c r="AG56">
        <f t="shared" si="2"/>
        <v>39.951351144600459</v>
      </c>
      <c r="AI56" s="34">
        <f>PXIL!L56</f>
        <v>0</v>
      </c>
      <c r="AJ56" s="34">
        <f>PXIL!R56</f>
        <v>0</v>
      </c>
      <c r="AK56" s="34">
        <f>RTM_IEX!L56</f>
        <v>11.6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5.8397853414687937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5.23</v>
      </c>
      <c r="AB57" s="75">
        <f>-STOA!R57</f>
        <v>0</v>
      </c>
      <c r="AC57">
        <f t="shared" si="0"/>
        <v>0.34683419686833783</v>
      </c>
      <c r="AD57">
        <f t="shared" si="1"/>
        <v>40.942951144600457</v>
      </c>
      <c r="AE57">
        <f>'IDT-1'!D57</f>
        <v>0</v>
      </c>
      <c r="AF57" s="24"/>
      <c r="AG57">
        <f t="shared" si="2"/>
        <v>40.942951144600457</v>
      </c>
      <c r="AI57" s="34">
        <f>PXIL!L57</f>
        <v>0</v>
      </c>
      <c r="AJ57" s="34">
        <f>PXIL!R57</f>
        <v>0</v>
      </c>
      <c r="AK57" s="34">
        <f>RTM_IEX!L57</f>
        <v>12.57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5.8397853414687937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5.82</v>
      </c>
      <c r="AB58" s="75">
        <f>-STOA!R58</f>
        <v>0</v>
      </c>
      <c r="AC58">
        <f t="shared" si="0"/>
        <v>0.34767419686833784</v>
      </c>
      <c r="AD58">
        <f t="shared" si="1"/>
        <v>41.042111144600455</v>
      </c>
      <c r="AE58">
        <f>'IDT-1'!D58</f>
        <v>0</v>
      </c>
      <c r="AF58" s="24"/>
      <c r="AG58">
        <f t="shared" si="2"/>
        <v>41.042111144600455</v>
      </c>
      <c r="AI58" s="34">
        <f>PXIL!L58</f>
        <v>0</v>
      </c>
      <c r="AJ58" s="34">
        <f>PXIL!R58</f>
        <v>0</v>
      </c>
      <c r="AK58" s="34">
        <f>RTM_IEX!L58</f>
        <v>12.08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16.870591950594758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7.34</v>
      </c>
      <c r="AB59" s="75">
        <f>-STOA!R59</f>
        <v>0</v>
      </c>
      <c r="AC59">
        <f t="shared" si="0"/>
        <v>0.34583105620984655</v>
      </c>
      <c r="AD59">
        <f t="shared" si="1"/>
        <v>40.824532778295698</v>
      </c>
      <c r="AE59">
        <f>'IDT-1'!D59</f>
        <v>0</v>
      </c>
      <c r="AF59" s="24"/>
      <c r="AG59">
        <f t="shared" si="2"/>
        <v>40.824532778295698</v>
      </c>
      <c r="AI59" s="34">
        <f>PXIL!L59</f>
        <v>0</v>
      </c>
      <c r="AJ59" s="34">
        <f>PXIL!R59</f>
        <v>0</v>
      </c>
      <c r="AK59" s="34">
        <f>RTM_IEX!L59</f>
        <v>11.12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17.399389495105435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6.11</v>
      </c>
      <c r="AB60" s="75">
        <f>-STOA!R60</f>
        <v>0</v>
      </c>
      <c r="AC60">
        <f t="shared" si="0"/>
        <v>0.35615295558373622</v>
      </c>
      <c r="AD60">
        <f t="shared" si="1"/>
        <v>42.043008423432482</v>
      </c>
      <c r="AE60">
        <f>'IDT-1'!D60</f>
        <v>0</v>
      </c>
      <c r="AF60" s="24"/>
      <c r="AG60">
        <f t="shared" si="2"/>
        <v>42.043008423432482</v>
      </c>
      <c r="AI60" s="34">
        <f>PXIL!L60</f>
        <v>0</v>
      </c>
      <c r="AJ60" s="34">
        <f>PXIL!R60</f>
        <v>0</v>
      </c>
      <c r="AK60" s="34">
        <f>RTM_IEX!L60</f>
        <v>13.05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17.399389495105435</v>
      </c>
      <c r="H61">
        <f>PPCL_Spot!R61</f>
        <v>0</v>
      </c>
      <c r="I61">
        <f>Bawana_NG!R61</f>
        <v>5.8397929518542151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7.18</v>
      </c>
      <c r="AB61" s="75">
        <f>-STOA!R61</f>
        <v>0</v>
      </c>
      <c r="AC61">
        <f t="shared" si="0"/>
        <v>0.35699313255446102</v>
      </c>
      <c r="AD61">
        <f t="shared" si="1"/>
        <v>42.142189314405186</v>
      </c>
      <c r="AE61">
        <f>'IDT-1'!D61</f>
        <v>0</v>
      </c>
      <c r="AF61" s="24"/>
      <c r="AG61">
        <f t="shared" si="2"/>
        <v>42.142189314405186</v>
      </c>
      <c r="AI61" s="34">
        <f>PXIL!L61</f>
        <v>0</v>
      </c>
      <c r="AJ61" s="34">
        <f>PXIL!R61</f>
        <v>0</v>
      </c>
      <c r="AK61" s="34">
        <f>RTM_IEX!L61</f>
        <v>12.08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17.399389495105435</v>
      </c>
      <c r="H62">
        <f>PPCL_Spot!R62</f>
        <v>0</v>
      </c>
      <c r="I62">
        <f>Bawana_NG!R62</f>
        <v>5.8397929518542151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5.91</v>
      </c>
      <c r="AB62" s="75">
        <f>-STOA!R62</f>
        <v>0</v>
      </c>
      <c r="AC62">
        <f t="shared" si="0"/>
        <v>0.35850513255446104</v>
      </c>
      <c r="AD62">
        <f t="shared" si="1"/>
        <v>42.320677314405188</v>
      </c>
      <c r="AE62">
        <f>'IDT-1'!D62</f>
        <v>0</v>
      </c>
      <c r="AF62" s="24"/>
      <c r="AG62">
        <f t="shared" si="2"/>
        <v>42.320677314405188</v>
      </c>
      <c r="AI62" s="34">
        <f>PXIL!L62</f>
        <v>0</v>
      </c>
      <c r="AJ62" s="34">
        <f>PXIL!R62</f>
        <v>0</v>
      </c>
      <c r="AK62" s="34">
        <f>RTM_IEX!L62</f>
        <v>13.53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17.399389495105435</v>
      </c>
      <c r="H63">
        <f>PPCL_Spot!R63</f>
        <v>0</v>
      </c>
      <c r="I63">
        <f>Bawana_NG!R63</f>
        <v>5.8397929518542151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6.91</v>
      </c>
      <c r="AB63" s="75">
        <f>-STOA!R63</f>
        <v>0</v>
      </c>
      <c r="AC63">
        <f t="shared" si="0"/>
        <v>0.35884113255446104</v>
      </c>
      <c r="AD63">
        <f t="shared" si="1"/>
        <v>42.36034131440519</v>
      </c>
      <c r="AE63">
        <f>'IDT-1'!D63</f>
        <v>0</v>
      </c>
      <c r="AF63" s="24"/>
      <c r="AG63">
        <f t="shared" si="2"/>
        <v>42.36034131440519</v>
      </c>
      <c r="AI63" s="34">
        <f>PXIL!L63</f>
        <v>0</v>
      </c>
      <c r="AJ63" s="34">
        <f>PXIL!R63</f>
        <v>0</v>
      </c>
      <c r="AK63" s="34">
        <f>RTM_IEX!L63</f>
        <v>12.57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17.399389495105435</v>
      </c>
      <c r="H64">
        <f>PPCL_Spot!R64</f>
        <v>0</v>
      </c>
      <c r="I64">
        <f>Bawana_NG!R64</f>
        <v>5.8397929518542151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6.31</v>
      </c>
      <c r="AB64" s="75">
        <f>-STOA!R64</f>
        <v>0</v>
      </c>
      <c r="AC64">
        <f t="shared" si="0"/>
        <v>0.36186513255446101</v>
      </c>
      <c r="AD64">
        <f t="shared" si="1"/>
        <v>42.717317314405186</v>
      </c>
      <c r="AE64">
        <f>'IDT-1'!D64</f>
        <v>0</v>
      </c>
      <c r="AF64" s="24"/>
      <c r="AG64">
        <f t="shared" si="2"/>
        <v>42.717317314405186</v>
      </c>
      <c r="AI64" s="34">
        <f>PXIL!L64</f>
        <v>0</v>
      </c>
      <c r="AJ64" s="34">
        <f>PXIL!R64</f>
        <v>0</v>
      </c>
      <c r="AK64" s="34">
        <f>RTM_IEX!L64</f>
        <v>13.53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17.399389495105435</v>
      </c>
      <c r="H65">
        <f>PPCL_Spot!R65</f>
        <v>0</v>
      </c>
      <c r="I65">
        <f>Bawana_NG!R65</f>
        <v>5.8397929518542151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5.84</v>
      </c>
      <c r="AB65" s="75">
        <f>-STOA!R65</f>
        <v>0</v>
      </c>
      <c r="AC65">
        <f t="shared" si="0"/>
        <v>0.35388513255446102</v>
      </c>
      <c r="AD65">
        <f t="shared" si="1"/>
        <v>41.775297314405186</v>
      </c>
      <c r="AE65">
        <f>'IDT-1'!D65</f>
        <v>0</v>
      </c>
      <c r="AF65" s="24"/>
      <c r="AG65">
        <f t="shared" si="2"/>
        <v>41.775297314405186</v>
      </c>
      <c r="AI65" s="34">
        <f>PXIL!L65</f>
        <v>0</v>
      </c>
      <c r="AJ65" s="34">
        <f>PXIL!R65</f>
        <v>0</v>
      </c>
      <c r="AK65" s="34">
        <f>RTM_IEX!L65</f>
        <v>13.05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17.399389495105435</v>
      </c>
      <c r="H66">
        <f>PPCL_Spot!R66</f>
        <v>0</v>
      </c>
      <c r="I66">
        <f>Bawana_NG!R66</f>
        <v>5.8397929518542151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5.29</v>
      </c>
      <c r="AB66" s="75">
        <f>-STOA!R66</f>
        <v>0</v>
      </c>
      <c r="AC66">
        <f t="shared" si="0"/>
        <v>0.35329713255446105</v>
      </c>
      <c r="AD66">
        <f t="shared" si="1"/>
        <v>41.705885314405187</v>
      </c>
      <c r="AE66">
        <f>'IDT-1'!D66</f>
        <v>0</v>
      </c>
      <c r="AF66" s="24"/>
      <c r="AG66">
        <f t="shared" si="2"/>
        <v>41.705885314405187</v>
      </c>
      <c r="AI66" s="34">
        <f>PXIL!L66</f>
        <v>0</v>
      </c>
      <c r="AJ66" s="34">
        <f>PXIL!R66</f>
        <v>0</v>
      </c>
      <c r="AK66" s="34">
        <f>RTM_IEX!L66</f>
        <v>13.53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17.399389495105435</v>
      </c>
      <c r="H67">
        <f>PPCL_Spot!R67</f>
        <v>0</v>
      </c>
      <c r="I67">
        <f>Bawana_NG!R67</f>
        <v>5.8397929518542151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4.99</v>
      </c>
      <c r="AB67" s="75">
        <f>-STOA!R67</f>
        <v>0</v>
      </c>
      <c r="AC67">
        <f t="shared" si="0"/>
        <v>0.34674513255446104</v>
      </c>
      <c r="AD67">
        <f t="shared" si="1"/>
        <v>40.932437314405192</v>
      </c>
      <c r="AE67">
        <f>'IDT-1'!D67</f>
        <v>0</v>
      </c>
      <c r="AF67" s="24"/>
      <c r="AG67">
        <f t="shared" si="2"/>
        <v>40.932437314405192</v>
      </c>
      <c r="AI67" s="34">
        <f>PXIL!L67</f>
        <v>0</v>
      </c>
      <c r="AJ67" s="34">
        <f>PXIL!R67</f>
        <v>0</v>
      </c>
      <c r="AK67" s="34">
        <f>RTM_IEX!L67</f>
        <v>13.05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17.399389495105435</v>
      </c>
      <c r="H68">
        <f>PPCL_Spot!R68</f>
        <v>0</v>
      </c>
      <c r="I68">
        <f>Bawana_NG!R68</f>
        <v>5.8397929518542151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4.33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0.33985713255446104</v>
      </c>
      <c r="AD68">
        <f t="shared" ref="AD68:AD98" si="4">SUM(B68:AB68,AI68:AV68)-AC68</f>
        <v>40.119325314405188</v>
      </c>
      <c r="AE68">
        <f>'IDT-1'!D68</f>
        <v>0</v>
      </c>
      <c r="AF68" s="24"/>
      <c r="AG68">
        <f t="shared" ref="AG68:AG98" si="5">SUM(AD68:AF68)</f>
        <v>40.119325314405188</v>
      </c>
      <c r="AI68" s="34">
        <f>PXIL!L68</f>
        <v>0</v>
      </c>
      <c r="AJ68" s="34">
        <f>PXIL!R68</f>
        <v>0</v>
      </c>
      <c r="AK68" s="34">
        <f>RTM_IEX!L68</f>
        <v>12.89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17.399389495105435</v>
      </c>
      <c r="H69">
        <f>PPCL_Spot!R69</f>
        <v>0</v>
      </c>
      <c r="I69">
        <f>Bawana_NG!R69</f>
        <v>5.8397929518542151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3.62</v>
      </c>
      <c r="AB69" s="75">
        <f>-STOA!R69</f>
        <v>0</v>
      </c>
      <c r="AC69">
        <f t="shared" si="3"/>
        <v>0.33523713255446108</v>
      </c>
      <c r="AD69">
        <f t="shared" si="4"/>
        <v>39.573945314405186</v>
      </c>
      <c r="AE69">
        <f>'IDT-1'!D69</f>
        <v>0</v>
      </c>
      <c r="AF69" s="24"/>
      <c r="AG69">
        <f t="shared" si="5"/>
        <v>39.573945314405186</v>
      </c>
      <c r="AI69" s="34">
        <f>PXIL!L69</f>
        <v>0</v>
      </c>
      <c r="AJ69" s="34">
        <f>PXIL!R69</f>
        <v>0</v>
      </c>
      <c r="AK69" s="34">
        <f>RTM_IEX!L69</f>
        <v>13.05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17.399389495105435</v>
      </c>
      <c r="H70">
        <f>PPCL_Spot!R70</f>
        <v>0</v>
      </c>
      <c r="I70">
        <f>Bawana_NG!R70</f>
        <v>5.8397929518542151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3.02</v>
      </c>
      <c r="AB70" s="75">
        <f>-STOA!R70</f>
        <v>0</v>
      </c>
      <c r="AC70">
        <f t="shared" si="3"/>
        <v>0.31801713255446101</v>
      </c>
      <c r="AD70">
        <f t="shared" si="4"/>
        <v>37.541165314405191</v>
      </c>
      <c r="AE70">
        <f>'IDT-1'!D70</f>
        <v>0</v>
      </c>
      <c r="AF70" s="24"/>
      <c r="AG70">
        <f t="shared" si="5"/>
        <v>37.541165314405191</v>
      </c>
      <c r="AI70" s="34">
        <f>PXIL!L70</f>
        <v>0</v>
      </c>
      <c r="AJ70" s="34">
        <f>PXIL!R70</f>
        <v>0</v>
      </c>
      <c r="AK70" s="34">
        <f>RTM_IEX!L70</f>
        <v>11.6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17.399389495105435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2.42</v>
      </c>
      <c r="AB71" s="75">
        <f>-STOA!R71</f>
        <v>0</v>
      </c>
      <c r="AC71">
        <f t="shared" si="3"/>
        <v>0.30482895558373624</v>
      </c>
      <c r="AD71">
        <f t="shared" si="4"/>
        <v>35.984332423432484</v>
      </c>
      <c r="AE71">
        <f>'IDT-1'!D71</f>
        <v>0</v>
      </c>
      <c r="AF71" s="24"/>
      <c r="AG71">
        <f t="shared" si="5"/>
        <v>35.984332423432484</v>
      </c>
      <c r="AI71" s="34">
        <f>PXIL!L71</f>
        <v>0</v>
      </c>
      <c r="AJ71" s="34">
        <f>PXIL!R71</f>
        <v>0</v>
      </c>
      <c r="AK71" s="34">
        <f>RTM_IEX!L71</f>
        <v>10.63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17.399389495105435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1.85</v>
      </c>
      <c r="AB72" s="75">
        <f>-STOA!R72</f>
        <v>0</v>
      </c>
      <c r="AC72">
        <f t="shared" si="3"/>
        <v>0.29197695558373626</v>
      </c>
      <c r="AD72">
        <f t="shared" si="4"/>
        <v>34.467184423432485</v>
      </c>
      <c r="AE72">
        <f>'IDT-1'!D72</f>
        <v>0</v>
      </c>
      <c r="AF72" s="24"/>
      <c r="AG72">
        <f t="shared" si="5"/>
        <v>34.467184423432485</v>
      </c>
      <c r="AI72" s="34">
        <f>PXIL!L72</f>
        <v>0</v>
      </c>
      <c r="AJ72" s="34">
        <f>PXIL!R72</f>
        <v>0</v>
      </c>
      <c r="AK72" s="34">
        <f>RTM_IEX!L72</f>
        <v>9.67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17.399389495105435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1.21</v>
      </c>
      <c r="AB73" s="75">
        <f>-STOA!R73</f>
        <v>0</v>
      </c>
      <c r="AC73">
        <f t="shared" si="3"/>
        <v>0.27845295558373623</v>
      </c>
      <c r="AD73">
        <f t="shared" si="4"/>
        <v>32.870708423432482</v>
      </c>
      <c r="AE73">
        <f>'IDT-1'!D73</f>
        <v>0</v>
      </c>
      <c r="AF73" s="24"/>
      <c r="AG73">
        <f t="shared" si="5"/>
        <v>32.870708423432482</v>
      </c>
      <c r="AI73" s="34">
        <f>PXIL!L73</f>
        <v>0</v>
      </c>
      <c r="AJ73" s="34">
        <f>PXIL!R73</f>
        <v>0</v>
      </c>
      <c r="AK73" s="34">
        <f>RTM_IEX!L73</f>
        <v>8.6999999999999993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17.399389495105435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0.86</v>
      </c>
      <c r="AB74" s="75">
        <f>-STOA!R74</f>
        <v>0</v>
      </c>
      <c r="AC74">
        <f t="shared" si="3"/>
        <v>0.26736495558373624</v>
      </c>
      <c r="AD74">
        <f t="shared" si="4"/>
        <v>31.561796423432483</v>
      </c>
      <c r="AE74">
        <f>'IDT-1'!D74</f>
        <v>0</v>
      </c>
      <c r="AF74" s="24"/>
      <c r="AG74">
        <f t="shared" si="5"/>
        <v>31.561796423432483</v>
      </c>
      <c r="AI74" s="34">
        <f>PXIL!L74</f>
        <v>0</v>
      </c>
      <c r="AJ74" s="34">
        <f>PXIL!R74</f>
        <v>0</v>
      </c>
      <c r="AK74" s="34">
        <f>RTM_IEX!L74</f>
        <v>7.73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17.399389495105435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0.53</v>
      </c>
      <c r="AB75" s="75">
        <f>-STOA!R75</f>
        <v>0</v>
      </c>
      <c r="AC75">
        <f t="shared" si="3"/>
        <v>0.25652895558373623</v>
      </c>
      <c r="AD75">
        <f t="shared" si="4"/>
        <v>30.282632423432485</v>
      </c>
      <c r="AE75">
        <f>'IDT-1'!D75</f>
        <v>0</v>
      </c>
      <c r="AF75" s="24"/>
      <c r="AG75">
        <f t="shared" si="5"/>
        <v>30.282632423432485</v>
      </c>
      <c r="AI75" s="34">
        <f>PXIL!L75</f>
        <v>0</v>
      </c>
      <c r="AJ75" s="34">
        <f>PXIL!R75</f>
        <v>0</v>
      </c>
      <c r="AK75" s="34">
        <f>RTM_IEX!L75</f>
        <v>6.77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17.399389495105435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0.24</v>
      </c>
      <c r="AB76" s="75">
        <f>-STOA!R76</f>
        <v>0</v>
      </c>
      <c r="AC76">
        <f t="shared" si="3"/>
        <v>0.24594495558373622</v>
      </c>
      <c r="AD76">
        <f t="shared" si="4"/>
        <v>29.033216423432485</v>
      </c>
      <c r="AE76">
        <f>'IDT-1'!D76</f>
        <v>0</v>
      </c>
      <c r="AF76" s="24"/>
      <c r="AG76">
        <f t="shared" si="5"/>
        <v>29.033216423432485</v>
      </c>
      <c r="AI76" s="34">
        <f>PXIL!L76</f>
        <v>0</v>
      </c>
      <c r="AJ76" s="34">
        <f>PXIL!R76</f>
        <v>0</v>
      </c>
      <c r="AK76" s="34">
        <f>RTM_IEX!L76</f>
        <v>5.8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17.399389495105435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0.1</v>
      </c>
      <c r="AB77" s="75">
        <f>-STOA!R77</f>
        <v>0</v>
      </c>
      <c r="AC77">
        <f t="shared" si="3"/>
        <v>0.24476895558373624</v>
      </c>
      <c r="AD77">
        <f t="shared" si="4"/>
        <v>28.894392423432485</v>
      </c>
      <c r="AE77">
        <f>'IDT-1'!D77</f>
        <v>0</v>
      </c>
      <c r="AF77" s="24"/>
      <c r="AG77">
        <f t="shared" si="5"/>
        <v>28.894392423432485</v>
      </c>
      <c r="AI77" s="34">
        <f>PXIL!L77</f>
        <v>0</v>
      </c>
      <c r="AJ77" s="34">
        <f>PXIL!R77</f>
        <v>0</v>
      </c>
      <c r="AK77" s="34">
        <f>RTM_IEX!L77</f>
        <v>5.8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17.399389495105435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0.24392895558373623</v>
      </c>
      <c r="AD78">
        <f t="shared" si="4"/>
        <v>28.795232423432484</v>
      </c>
      <c r="AE78">
        <f>'IDT-1'!D78</f>
        <v>0</v>
      </c>
      <c r="AF78" s="24"/>
      <c r="AG78">
        <f t="shared" si="5"/>
        <v>28.795232423432484</v>
      </c>
      <c r="AI78" s="34">
        <f>PXIL!L78</f>
        <v>0</v>
      </c>
      <c r="AJ78" s="34">
        <f>PXIL!R78</f>
        <v>0</v>
      </c>
      <c r="AK78" s="34">
        <f>RTM_IEX!L78</f>
        <v>5.8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0.25418208382485058</v>
      </c>
      <c r="AD79">
        <f t="shared" si="4"/>
        <v>30.005589800085932</v>
      </c>
      <c r="AE79">
        <f>'IDT-1'!D79</f>
        <v>0</v>
      </c>
      <c r="AF79" s="24"/>
      <c r="AG79">
        <f t="shared" si="5"/>
        <v>30.005589800085932</v>
      </c>
      <c r="AI79" s="34">
        <f>PXIL!L79</f>
        <v>0</v>
      </c>
      <c r="AJ79" s="34">
        <f>PXIL!R79</f>
        <v>0</v>
      </c>
      <c r="AK79" s="34">
        <f>RTM_IEX!L79</f>
        <v>6.77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0.24259008382485059</v>
      </c>
      <c r="AD80">
        <f t="shared" si="4"/>
        <v>28.637181800085934</v>
      </c>
      <c r="AE80">
        <f>'IDT-1'!D80</f>
        <v>0</v>
      </c>
      <c r="AF80" s="24"/>
      <c r="AG80">
        <f t="shared" si="5"/>
        <v>28.637181800085934</v>
      </c>
      <c r="AI80" s="34">
        <f>PXIL!L80</f>
        <v>0</v>
      </c>
      <c r="AJ80" s="34">
        <f>PXIL!R80</f>
        <v>0</v>
      </c>
      <c r="AK80" s="34">
        <f>RTM_IEX!L80</f>
        <v>5.39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0.23595408382485056</v>
      </c>
      <c r="AD81">
        <f t="shared" si="4"/>
        <v>27.853817800085935</v>
      </c>
      <c r="AE81">
        <f>'IDT-1'!D81</f>
        <v>0</v>
      </c>
      <c r="AF81" s="24"/>
      <c r="AG81">
        <f t="shared" si="5"/>
        <v>27.853817800085935</v>
      </c>
      <c r="AI81" s="34">
        <f>PXIL!L81</f>
        <v>0</v>
      </c>
      <c r="AJ81" s="34">
        <f>PXIL!R81</f>
        <v>0</v>
      </c>
      <c r="AK81" s="34">
        <f>RTM_IEX!L81</f>
        <v>4.5999999999999996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0.24175008382485058</v>
      </c>
      <c r="AD82">
        <f t="shared" si="4"/>
        <v>28.538021800085932</v>
      </c>
      <c r="AE82">
        <f>'IDT-1'!D82</f>
        <v>0</v>
      </c>
      <c r="AF82" s="24"/>
      <c r="AG82">
        <f t="shared" si="5"/>
        <v>28.538021800085932</v>
      </c>
      <c r="AI82" s="34">
        <f>PXIL!L82</f>
        <v>0</v>
      </c>
      <c r="AJ82" s="34">
        <f>PXIL!R82</f>
        <v>0</v>
      </c>
      <c r="AK82" s="34">
        <f>RTM_IEX!L82</f>
        <v>5.29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0.24284208382485056</v>
      </c>
      <c r="AD83">
        <f t="shared" si="4"/>
        <v>28.666929800085935</v>
      </c>
      <c r="AE83">
        <f>'IDT-1'!D83</f>
        <v>0</v>
      </c>
      <c r="AF83" s="24"/>
      <c r="AG83">
        <f t="shared" si="5"/>
        <v>28.666929800085935</v>
      </c>
      <c r="AI83" s="34">
        <f>PXIL!L83</f>
        <v>0</v>
      </c>
      <c r="AJ83" s="34">
        <f>PXIL!R83</f>
        <v>0</v>
      </c>
      <c r="AK83" s="34">
        <f>RTM_IEX!L83</f>
        <v>5.42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0.24191808382485058</v>
      </c>
      <c r="AD84">
        <f t="shared" si="4"/>
        <v>28.557853800085933</v>
      </c>
      <c r="AE84">
        <f>'IDT-1'!D84</f>
        <v>0</v>
      </c>
      <c r="AF84" s="24"/>
      <c r="AG84">
        <f t="shared" si="5"/>
        <v>28.557853800085933</v>
      </c>
      <c r="AI84" s="34">
        <f>PXIL!L84</f>
        <v>0</v>
      </c>
      <c r="AJ84" s="34">
        <f>PXIL!R84</f>
        <v>0</v>
      </c>
      <c r="AK84" s="34">
        <f>RTM_IEX!L84</f>
        <v>5.31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0.24049008382485057</v>
      </c>
      <c r="AD85">
        <f t="shared" si="4"/>
        <v>28.389281800085932</v>
      </c>
      <c r="AE85">
        <f>'IDT-1'!D85</f>
        <v>0</v>
      </c>
      <c r="AF85" s="24"/>
      <c r="AG85">
        <f t="shared" si="5"/>
        <v>28.389281800085932</v>
      </c>
      <c r="AI85" s="34">
        <f>PXIL!L85</f>
        <v>0</v>
      </c>
      <c r="AJ85" s="34">
        <f>PXIL!R85</f>
        <v>0</v>
      </c>
      <c r="AK85" s="34">
        <f>RTM_IEX!L85</f>
        <v>5.14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0.23755008382485057</v>
      </c>
      <c r="AD86">
        <f t="shared" si="4"/>
        <v>28.042221800085933</v>
      </c>
      <c r="AE86">
        <f>'IDT-1'!D86</f>
        <v>0</v>
      </c>
      <c r="AF86" s="24"/>
      <c r="AG86">
        <f t="shared" si="5"/>
        <v>28.042221800085933</v>
      </c>
      <c r="AI86" s="34">
        <f>PXIL!L86</f>
        <v>0</v>
      </c>
      <c r="AJ86" s="34">
        <f>PXIL!R86</f>
        <v>0</v>
      </c>
      <c r="AK86" s="34">
        <f>RTM_IEX!L86</f>
        <v>4.79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0.23654208382485059</v>
      </c>
      <c r="AD87">
        <f t="shared" si="4"/>
        <v>27.923229800085934</v>
      </c>
      <c r="AE87">
        <f>'IDT-1'!D87</f>
        <v>0</v>
      </c>
      <c r="AF87" s="24"/>
      <c r="AG87">
        <f t="shared" si="5"/>
        <v>27.923229800085934</v>
      </c>
      <c r="AI87" s="34">
        <f>PXIL!L87</f>
        <v>0</v>
      </c>
      <c r="AJ87" s="34">
        <f>PXIL!R87</f>
        <v>0</v>
      </c>
      <c r="AK87" s="34">
        <f>RTM_IEX!L87</f>
        <v>4.67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0.23267808382485058</v>
      </c>
      <c r="AD88">
        <f t="shared" si="4"/>
        <v>27.467093800085934</v>
      </c>
      <c r="AE88">
        <f>'IDT-1'!D88</f>
        <v>0</v>
      </c>
      <c r="AF88" s="24"/>
      <c r="AG88">
        <f t="shared" si="5"/>
        <v>27.467093800085934</v>
      </c>
      <c r="AI88" s="34">
        <f>PXIL!L88</f>
        <v>0</v>
      </c>
      <c r="AJ88" s="34">
        <f>PXIL!R88</f>
        <v>0</v>
      </c>
      <c r="AK88" s="34">
        <f>RTM_IEX!L88</f>
        <v>4.21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0.22100208382485056</v>
      </c>
      <c r="AD89">
        <f t="shared" si="4"/>
        <v>26.088769800085934</v>
      </c>
      <c r="AE89">
        <f>'IDT-1'!D89</f>
        <v>0</v>
      </c>
      <c r="AF89" s="24"/>
      <c r="AG89">
        <f t="shared" si="5"/>
        <v>26.088769800085934</v>
      </c>
      <c r="AI89" s="34">
        <f>PXIL!L89</f>
        <v>0</v>
      </c>
      <c r="AJ89" s="34">
        <f>PXIL!R89</f>
        <v>0</v>
      </c>
      <c r="AK89" s="34">
        <f>RTM_IEX!L89</f>
        <v>2.82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0.21722208382485059</v>
      </c>
      <c r="AD90">
        <f t="shared" si="4"/>
        <v>25.642549800085934</v>
      </c>
      <c r="AE90">
        <f>'IDT-1'!D90</f>
        <v>0</v>
      </c>
      <c r="AF90" s="24"/>
      <c r="AG90">
        <f t="shared" si="5"/>
        <v>25.642549800085934</v>
      </c>
      <c r="AI90" s="34">
        <f>PXIL!L90</f>
        <v>0</v>
      </c>
      <c r="AJ90" s="34">
        <f>PXIL!R90</f>
        <v>0</v>
      </c>
      <c r="AK90" s="34">
        <f>RTM_IEX!L90</f>
        <v>2.37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0.21277008382485058</v>
      </c>
      <c r="AD91">
        <f t="shared" si="4"/>
        <v>25.117001800085934</v>
      </c>
      <c r="AE91">
        <f>'IDT-1'!D91</f>
        <v>0</v>
      </c>
      <c r="AF91" s="24"/>
      <c r="AG91">
        <f t="shared" si="5"/>
        <v>25.117001800085934</v>
      </c>
      <c r="AI91" s="34">
        <f>PXIL!L91</f>
        <v>0</v>
      </c>
      <c r="AJ91" s="34">
        <f>PXIL!R91</f>
        <v>0</v>
      </c>
      <c r="AK91" s="34">
        <f>RTM_IEX!L91</f>
        <v>1.84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0.20899008382485057</v>
      </c>
      <c r="AD92">
        <f t="shared" si="4"/>
        <v>24.670781800085933</v>
      </c>
      <c r="AE92">
        <f>'IDT-1'!D92</f>
        <v>0</v>
      </c>
      <c r="AF92" s="24"/>
      <c r="AG92">
        <f t="shared" si="5"/>
        <v>24.670781800085933</v>
      </c>
      <c r="AI92" s="34">
        <f>PXIL!L92</f>
        <v>0</v>
      </c>
      <c r="AJ92" s="34">
        <f>PXIL!R92</f>
        <v>0</v>
      </c>
      <c r="AK92" s="34">
        <f>RTM_IEX!L92</f>
        <v>1.39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0.20756208382485059</v>
      </c>
      <c r="AD93">
        <f t="shared" si="4"/>
        <v>24.502209800085932</v>
      </c>
      <c r="AE93">
        <f>'IDT-1'!D93</f>
        <v>0</v>
      </c>
      <c r="AF93" s="24"/>
      <c r="AG93">
        <f t="shared" si="5"/>
        <v>24.502209800085932</v>
      </c>
      <c r="AI93" s="34">
        <f>PXIL!L93</f>
        <v>0</v>
      </c>
      <c r="AJ93" s="34">
        <f>PXIL!R93</f>
        <v>0</v>
      </c>
      <c r="AK93" s="34">
        <f>RTM_IEX!L93</f>
        <v>1.22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0.20605008382485057</v>
      </c>
      <c r="AD94">
        <f t="shared" si="4"/>
        <v>24.323721800085931</v>
      </c>
      <c r="AE94">
        <f>'IDT-1'!D94</f>
        <v>0</v>
      </c>
      <c r="AF94" s="24"/>
      <c r="AG94">
        <f t="shared" si="5"/>
        <v>24.323721800085931</v>
      </c>
      <c r="AI94" s="34">
        <f>PXIL!L94</f>
        <v>0</v>
      </c>
      <c r="AJ94" s="34">
        <f>PXIL!R94</f>
        <v>0</v>
      </c>
      <c r="AK94" s="34">
        <f>RTM_IEX!L94</f>
        <v>1.04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0.20697408382485058</v>
      </c>
      <c r="AD95">
        <f t="shared" si="4"/>
        <v>24.432797800085932</v>
      </c>
      <c r="AE95">
        <f>'IDT-1'!D95</f>
        <v>0</v>
      </c>
      <c r="AF95" s="24"/>
      <c r="AG95">
        <f t="shared" si="5"/>
        <v>24.432797800085932</v>
      </c>
      <c r="AI95" s="34">
        <f>PXIL!L95</f>
        <v>0</v>
      </c>
      <c r="AJ95" s="34">
        <f>PXIL!R95</f>
        <v>0</v>
      </c>
      <c r="AK95" s="34">
        <f>RTM_IEX!L95</f>
        <v>1.1499999999999999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0.20806608382485059</v>
      </c>
      <c r="AD96">
        <f t="shared" si="4"/>
        <v>24.561705800085935</v>
      </c>
      <c r="AE96">
        <f>'IDT-1'!D96</f>
        <v>0</v>
      </c>
      <c r="AF96" s="24"/>
      <c r="AG96">
        <f t="shared" si="5"/>
        <v>24.561705800085935</v>
      </c>
      <c r="AI96" s="34">
        <f>PXIL!L96</f>
        <v>0</v>
      </c>
      <c r="AJ96" s="34">
        <f>PXIL!R96</f>
        <v>0</v>
      </c>
      <c r="AK96" s="34">
        <f>RTM_IEX!L96</f>
        <v>1.28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0.20882208382485057</v>
      </c>
      <c r="AD97">
        <f t="shared" si="4"/>
        <v>24.650949800085936</v>
      </c>
      <c r="AE97">
        <f>'IDT-1'!D97</f>
        <v>0</v>
      </c>
      <c r="AF97" s="24"/>
      <c r="AG97">
        <f t="shared" si="5"/>
        <v>24.650949800085936</v>
      </c>
      <c r="AI97" s="34">
        <f>PXIL!L97</f>
        <v>0</v>
      </c>
      <c r="AJ97" s="34">
        <f>PXIL!R97</f>
        <v>0</v>
      </c>
      <c r="AK97" s="34">
        <f>RTM_IEX!L97</f>
        <v>1.37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0.20991408382485058</v>
      </c>
      <c r="AD98">
        <f t="shared" si="4"/>
        <v>24.779857800085932</v>
      </c>
      <c r="AE98">
        <f>'IDT-1'!D98</f>
        <v>0</v>
      </c>
      <c r="AF98" s="24"/>
      <c r="AG98">
        <f t="shared" si="5"/>
        <v>24.779857800085932</v>
      </c>
      <c r="AI98" s="34">
        <f>PXIL!L98</f>
        <v>0</v>
      </c>
      <c r="AJ98" s="34">
        <f>PXIL!R98</f>
        <v>0</v>
      </c>
      <c r="AK98" s="34">
        <f>RTM_IEX!L98</f>
        <v>1.5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0.42221474808939974</v>
      </c>
      <c r="H99">
        <f t="shared" si="6"/>
        <v>0</v>
      </c>
      <c r="I99">
        <f t="shared" si="6"/>
        <v>0.14015527720396553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5.7070000000000003E-2</v>
      </c>
      <c r="AB99" s="75">
        <f t="shared" si="6"/>
        <v>0</v>
      </c>
      <c r="AC99">
        <f t="shared" si="6"/>
        <v>6.3776582124642654E-3</v>
      </c>
      <c r="AD99">
        <f t="shared" si="6"/>
        <v>0.75286736708090085</v>
      </c>
      <c r="AE99">
        <f t="shared" ref="AE99:AT99" si="7">SUM(AE3:AE98)/4000</f>
        <v>0</v>
      </c>
      <c r="AG99">
        <f t="shared" si="7"/>
        <v>0.75286736708090085</v>
      </c>
      <c r="AI99">
        <f t="shared" si="7"/>
        <v>0</v>
      </c>
      <c r="AJ99">
        <f t="shared" si="7"/>
        <v>0</v>
      </c>
      <c r="AK99">
        <f t="shared" si="7"/>
        <v>0.13980499999999993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45429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0.17130960000000001</v>
      </c>
      <c r="AD3">
        <f>SUM(B3:AB3,AI3:AV3)-AC3</f>
        <v>20.222690400000001</v>
      </c>
      <c r="AE3">
        <v>0</v>
      </c>
      <c r="AF3" s="24"/>
      <c r="AG3">
        <f>SUM(AD3:AF3)</f>
        <v>20.222690400000001</v>
      </c>
      <c r="AI3" s="34">
        <f>PXIL!M3</f>
        <v>0</v>
      </c>
      <c r="AJ3" s="34">
        <f>PXIL!S3</f>
        <v>0</v>
      </c>
      <c r="AK3" s="34">
        <f>RTM_IEX!M3</f>
        <v>0.67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0.23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17.572206999999999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0.14760653879999999</v>
      </c>
      <c r="AD4">
        <f t="shared" ref="AD4:AD67" si="1">SUM(B4:AB4,AI4:AV4)-AC4</f>
        <v>17.424600461199997</v>
      </c>
      <c r="AE4">
        <v>0</v>
      </c>
      <c r="AF4" s="24"/>
      <c r="AG4">
        <f t="shared" ref="AG4:AG67" si="2">SUM(AD4:AF4)</f>
        <v>17.424600461199997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15.868092000000001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0.13329197279999999</v>
      </c>
      <c r="AD5">
        <f t="shared" si="1"/>
        <v>15.7348000272</v>
      </c>
      <c r="AE5">
        <v>0</v>
      </c>
      <c r="AF5" s="24"/>
      <c r="AG5">
        <f t="shared" si="2"/>
        <v>15.7348000272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14.302339999999999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0.12013965599999998</v>
      </c>
      <c r="AD6">
        <f t="shared" si="1"/>
        <v>14.182200344</v>
      </c>
      <c r="AE6">
        <v>0</v>
      </c>
      <c r="AF6" s="24"/>
      <c r="AG6">
        <f t="shared" si="2"/>
        <v>14.182200344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15.299918999999999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0.12851931959999999</v>
      </c>
      <c r="AD7">
        <f t="shared" si="1"/>
        <v>15.171399680399999</v>
      </c>
      <c r="AE7">
        <v>0</v>
      </c>
      <c r="AF7" s="24"/>
      <c r="AG7">
        <f t="shared" si="2"/>
        <v>15.171399680399999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15.396127999999999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0.12932747519999999</v>
      </c>
      <c r="AD8">
        <f t="shared" si="1"/>
        <v>15.266800524799999</v>
      </c>
      <c r="AE8">
        <v>0</v>
      </c>
      <c r="AF8" s="24"/>
      <c r="AG8">
        <f t="shared" si="2"/>
        <v>15.266800524799999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15.502623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0.1302220332</v>
      </c>
      <c r="AD9">
        <f t="shared" si="1"/>
        <v>15.372400966799999</v>
      </c>
      <c r="AE9">
        <v>0</v>
      </c>
      <c r="AF9" s="24"/>
      <c r="AG9">
        <f t="shared" si="2"/>
        <v>15.372400966799999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14.834106999999999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0.12460649879999999</v>
      </c>
      <c r="AD10">
        <f t="shared" si="1"/>
        <v>14.709500501199999</v>
      </c>
      <c r="AE10">
        <v>0</v>
      </c>
      <c r="AF10" s="24"/>
      <c r="AG10">
        <f t="shared" si="2"/>
        <v>14.709500501199999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15.140783000000001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0.12718257720000001</v>
      </c>
      <c r="AD11">
        <f t="shared" si="1"/>
        <v>15.013600422800002</v>
      </c>
      <c r="AE11">
        <v>0</v>
      </c>
      <c r="AF11" s="24"/>
      <c r="AG11">
        <f t="shared" si="2"/>
        <v>15.013600422800002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15.756959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0.13235845559999998</v>
      </c>
      <c r="AD12">
        <f t="shared" si="1"/>
        <v>15.6246005444</v>
      </c>
      <c r="AE12">
        <v>0</v>
      </c>
      <c r="AF12" s="24"/>
      <c r="AG12">
        <f t="shared" si="2"/>
        <v>15.6246005444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15.210872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0.1277713248</v>
      </c>
      <c r="AD13">
        <f t="shared" si="1"/>
        <v>15.083100675200001</v>
      </c>
      <c r="AE13">
        <v>0</v>
      </c>
      <c r="AF13" s="24"/>
      <c r="AG13">
        <f t="shared" si="2"/>
        <v>15.083100675200001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14.666801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0.12320112839999998</v>
      </c>
      <c r="AD14">
        <f t="shared" si="1"/>
        <v>14.5435998716</v>
      </c>
      <c r="AE14">
        <v>0</v>
      </c>
      <c r="AF14" s="24"/>
      <c r="AG14">
        <f t="shared" si="2"/>
        <v>14.5435998716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15.163069999999999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0.12736978799999998</v>
      </c>
      <c r="AD15">
        <f t="shared" si="1"/>
        <v>15.035700212</v>
      </c>
      <c r="AE15">
        <v>0</v>
      </c>
      <c r="AF15" s="24"/>
      <c r="AG15">
        <f t="shared" si="2"/>
        <v>15.035700212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15.304558999999999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0.12855829559999998</v>
      </c>
      <c r="AD16">
        <f t="shared" si="1"/>
        <v>15.1760007044</v>
      </c>
      <c r="AE16">
        <v>0</v>
      </c>
      <c r="AF16" s="24"/>
      <c r="AG16">
        <f t="shared" si="2"/>
        <v>15.1760007044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14.91297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0.12526894799999999</v>
      </c>
      <c r="AD17">
        <f t="shared" si="1"/>
        <v>14.787701051999999</v>
      </c>
      <c r="AE17">
        <v>0</v>
      </c>
      <c r="AF17" s="24"/>
      <c r="AG17">
        <f t="shared" si="2"/>
        <v>14.787701051999999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16.134833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0.13553259719999999</v>
      </c>
      <c r="AD18">
        <f t="shared" si="1"/>
        <v>15.999300402800001</v>
      </c>
      <c r="AE18">
        <v>0</v>
      </c>
      <c r="AF18" s="24"/>
      <c r="AG18">
        <f t="shared" si="2"/>
        <v>15.999300402800001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17.065550999999999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0.14335062839999999</v>
      </c>
      <c r="AD19">
        <f t="shared" si="1"/>
        <v>16.922200371599999</v>
      </c>
      <c r="AE19">
        <v>0</v>
      </c>
      <c r="AF19" s="24"/>
      <c r="AG19">
        <f t="shared" si="2"/>
        <v>16.922200371599999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18.484873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0.15527293319999999</v>
      </c>
      <c r="AD20">
        <f t="shared" si="1"/>
        <v>18.329600066800001</v>
      </c>
      <c r="AE20">
        <v>0</v>
      </c>
      <c r="AF20" s="24"/>
      <c r="AG20">
        <f t="shared" si="2"/>
        <v>18.329600066800001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18.233663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0.15316276919999999</v>
      </c>
      <c r="AD21">
        <f t="shared" si="1"/>
        <v>18.080500230799998</v>
      </c>
      <c r="AE21">
        <v>0</v>
      </c>
      <c r="AF21" s="24"/>
      <c r="AG21">
        <f t="shared" si="2"/>
        <v>18.080500230799998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0.57999999999999996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0.16878959999999998</v>
      </c>
      <c r="AD22">
        <f t="shared" si="1"/>
        <v>19.925210399999997</v>
      </c>
      <c r="AE22">
        <v>0</v>
      </c>
      <c r="AF22" s="24"/>
      <c r="AG22">
        <f t="shared" si="2"/>
        <v>19.925210399999997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0.18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4.54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0.2051616</v>
      </c>
      <c r="AD23">
        <f t="shared" si="1"/>
        <v>24.218838399999999</v>
      </c>
      <c r="AE23">
        <v>0</v>
      </c>
      <c r="AF23" s="24"/>
      <c r="AG23">
        <f t="shared" si="2"/>
        <v>24.218838399999999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0.55000000000000004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6.57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0.2237256</v>
      </c>
      <c r="AD24">
        <f t="shared" si="1"/>
        <v>26.410274399999999</v>
      </c>
      <c r="AE24">
        <v>0</v>
      </c>
      <c r="AF24" s="24"/>
      <c r="AG24">
        <f t="shared" si="2"/>
        <v>26.410274399999999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0.73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7.06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0.22910159999999999</v>
      </c>
      <c r="AD25">
        <f t="shared" si="1"/>
        <v>27.044898400000001</v>
      </c>
      <c r="AE25">
        <v>0</v>
      </c>
      <c r="AF25" s="24"/>
      <c r="AG25">
        <f t="shared" si="2"/>
        <v>27.044898400000001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0.78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5.12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0.2114616</v>
      </c>
      <c r="AD26">
        <f t="shared" si="1"/>
        <v>24.962538400000003</v>
      </c>
      <c r="AE26">
        <v>0</v>
      </c>
      <c r="AF26" s="24"/>
      <c r="AG26">
        <f t="shared" si="2"/>
        <v>24.962538400000003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0.62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3.77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0.19407359999999999</v>
      </c>
      <c r="AD27">
        <f t="shared" si="1"/>
        <v>22.9099264</v>
      </c>
      <c r="AE27">
        <v>0</v>
      </c>
      <c r="AF27" s="24"/>
      <c r="AG27">
        <f t="shared" si="2"/>
        <v>22.9099264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0.2119656</v>
      </c>
      <c r="AD28">
        <f t="shared" si="1"/>
        <v>25.022034400000003</v>
      </c>
      <c r="AE28">
        <v>0</v>
      </c>
      <c r="AF28" s="24"/>
      <c r="AG28">
        <f t="shared" si="2"/>
        <v>25.022034400000003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5.51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0.2086896</v>
      </c>
      <c r="AD29">
        <f t="shared" si="1"/>
        <v>24.635310400000002</v>
      </c>
      <c r="AE29">
        <v>0</v>
      </c>
      <c r="AF29" s="24"/>
      <c r="AG29">
        <f t="shared" si="2"/>
        <v>24.635310400000002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1.74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0.19550159999999997</v>
      </c>
      <c r="AD30">
        <f t="shared" si="1"/>
        <v>23.078498399999997</v>
      </c>
      <c r="AE30">
        <v>0</v>
      </c>
      <c r="AF30" s="24"/>
      <c r="AG30">
        <f t="shared" si="2"/>
        <v>23.078498399999997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2.2000000000000002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3.19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0.19692959999999998</v>
      </c>
      <c r="AD31">
        <f t="shared" si="1"/>
        <v>23.247070400000002</v>
      </c>
      <c r="AE31">
        <v>0</v>
      </c>
      <c r="AF31" s="24"/>
      <c r="AG31">
        <f t="shared" si="2"/>
        <v>23.247070400000002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0.82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0.97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0.18802559999999996</v>
      </c>
      <c r="AD32">
        <f t="shared" si="1"/>
        <v>22.195974400000001</v>
      </c>
      <c r="AE32">
        <v>0</v>
      </c>
      <c r="AF32" s="24"/>
      <c r="AG32">
        <f t="shared" si="2"/>
        <v>22.195974400000001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1.98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0.17055359999999997</v>
      </c>
      <c r="AD33">
        <f t="shared" si="1"/>
        <v>20.133446399999997</v>
      </c>
      <c r="AE33">
        <v>0</v>
      </c>
      <c r="AF33" s="24"/>
      <c r="AG33">
        <f t="shared" si="2"/>
        <v>20.133446399999997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0.97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0.1827336</v>
      </c>
      <c r="AD34">
        <f t="shared" si="1"/>
        <v>21.571266399999999</v>
      </c>
      <c r="AE34">
        <v>0</v>
      </c>
      <c r="AF34" s="24"/>
      <c r="AG34">
        <f t="shared" si="2"/>
        <v>21.571266399999999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2.42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0.19566959999999997</v>
      </c>
      <c r="AD35">
        <f t="shared" si="1"/>
        <v>23.098330400000002</v>
      </c>
      <c r="AE35">
        <v>0</v>
      </c>
      <c r="AF35" s="24"/>
      <c r="AG35">
        <f t="shared" si="2"/>
        <v>23.098330400000002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3.96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0.19407359999999999</v>
      </c>
      <c r="AD36">
        <f t="shared" si="1"/>
        <v>22.9099264</v>
      </c>
      <c r="AE36">
        <v>0</v>
      </c>
      <c r="AF36" s="24"/>
      <c r="AG36">
        <f t="shared" si="2"/>
        <v>22.9099264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3.77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19.334005999999999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0.20381765039999999</v>
      </c>
      <c r="AD37">
        <f t="shared" si="1"/>
        <v>24.060188349599997</v>
      </c>
      <c r="AE37">
        <v>0</v>
      </c>
      <c r="AF37" s="24"/>
      <c r="AG37">
        <f t="shared" si="2"/>
        <v>24.060188349599997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4.93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19.334005999999999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0.1981056504</v>
      </c>
      <c r="AD38">
        <f t="shared" si="1"/>
        <v>23.3859003496</v>
      </c>
      <c r="AE38">
        <v>0</v>
      </c>
      <c r="AF38" s="24"/>
      <c r="AG38">
        <f t="shared" si="2"/>
        <v>23.3859003496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4.25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19.334002999999999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0.21843362519999998</v>
      </c>
      <c r="AD39">
        <f t="shared" si="1"/>
        <v>25.785569374799998</v>
      </c>
      <c r="AE39">
        <v>0</v>
      </c>
      <c r="AF39" s="24"/>
      <c r="AG39">
        <f t="shared" si="2"/>
        <v>25.785569374799998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6.67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19.334005999999999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0.2168376504</v>
      </c>
      <c r="AD40">
        <f t="shared" si="1"/>
        <v>25.5971683496</v>
      </c>
      <c r="AE40">
        <v>0</v>
      </c>
      <c r="AF40" s="24"/>
      <c r="AG40">
        <f t="shared" si="2"/>
        <v>25.5971683496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6.48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19.334005999999999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0.21927365039999999</v>
      </c>
      <c r="AD41">
        <f t="shared" si="1"/>
        <v>25.884732349599997</v>
      </c>
      <c r="AE41">
        <v>0</v>
      </c>
      <c r="AF41" s="24"/>
      <c r="AG41">
        <f t="shared" si="2"/>
        <v>25.884732349599997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6.77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19.334005999999999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0.22901765039999999</v>
      </c>
      <c r="AD42">
        <f t="shared" si="1"/>
        <v>27.034988349599999</v>
      </c>
      <c r="AE42">
        <v>0</v>
      </c>
      <c r="AF42" s="24"/>
      <c r="AG42">
        <f t="shared" si="2"/>
        <v>27.034988349599999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7.93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19.334001000000001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0.19894560839999997</v>
      </c>
      <c r="AD43">
        <f t="shared" si="1"/>
        <v>23.485055391600003</v>
      </c>
      <c r="AE43">
        <v>0</v>
      </c>
      <c r="AF43" s="24"/>
      <c r="AG43">
        <f t="shared" si="2"/>
        <v>23.485055391600003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4.3499999999999996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19.334005999999999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0.1827336504</v>
      </c>
      <c r="AD44">
        <f t="shared" si="1"/>
        <v>21.571272349599997</v>
      </c>
      <c r="AE44">
        <v>0</v>
      </c>
      <c r="AF44" s="24"/>
      <c r="AG44">
        <f t="shared" si="2"/>
        <v>21.571272349599997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2.42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19.334005999999999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0.18348965039999998</v>
      </c>
      <c r="AD45">
        <f t="shared" si="1"/>
        <v>21.660516349600002</v>
      </c>
      <c r="AE45">
        <v>0</v>
      </c>
      <c r="AF45" s="24"/>
      <c r="AG45">
        <f t="shared" si="2"/>
        <v>21.660516349600002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2.5099999999999998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19.334002000000002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0.16324561680000002</v>
      </c>
      <c r="AD46">
        <f t="shared" si="1"/>
        <v>19.270756383200002</v>
      </c>
      <c r="AE46">
        <v>0</v>
      </c>
      <c r="AF46" s="24"/>
      <c r="AG46">
        <f t="shared" si="2"/>
        <v>19.270756383200002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19.334002999999999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0.18273362519999997</v>
      </c>
      <c r="AD47">
        <f t="shared" si="1"/>
        <v>21.571269374799996</v>
      </c>
      <c r="AE47">
        <v>0</v>
      </c>
      <c r="AF47" s="24"/>
      <c r="AG47">
        <f t="shared" si="2"/>
        <v>21.571269374799996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2.42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19.334005999999999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0.17130965039999999</v>
      </c>
      <c r="AD48">
        <f t="shared" si="1"/>
        <v>20.222696349599996</v>
      </c>
      <c r="AE48">
        <v>0</v>
      </c>
      <c r="AF48" s="24"/>
      <c r="AG48">
        <f t="shared" si="2"/>
        <v>20.222696349599996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1.06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19.334005999999999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0.16727765039999998</v>
      </c>
      <c r="AD49">
        <f t="shared" si="1"/>
        <v>19.746728349599998</v>
      </c>
      <c r="AE49">
        <v>0</v>
      </c>
      <c r="AF49" s="24"/>
      <c r="AG49">
        <f t="shared" si="2"/>
        <v>19.746728349599998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0.57999999999999996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19.334004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0.17130963359999998</v>
      </c>
      <c r="AD50">
        <f t="shared" si="1"/>
        <v>20.222694366399999</v>
      </c>
      <c r="AE50">
        <v>0</v>
      </c>
      <c r="AF50" s="24"/>
      <c r="AG50">
        <f t="shared" si="2"/>
        <v>20.222694366399999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1.06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0.17298959999999999</v>
      </c>
      <c r="AD51">
        <f t="shared" si="1"/>
        <v>20.4210104</v>
      </c>
      <c r="AE51">
        <v>0</v>
      </c>
      <c r="AF51" s="24"/>
      <c r="AG51">
        <f t="shared" si="2"/>
        <v>20.4210104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1.26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0.19323359999999998</v>
      </c>
      <c r="AD52">
        <f t="shared" si="1"/>
        <v>22.810766399999999</v>
      </c>
      <c r="AE52">
        <v>0</v>
      </c>
      <c r="AF52" s="24"/>
      <c r="AG52">
        <f t="shared" si="2"/>
        <v>22.810766399999999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3.67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0.19004159999999998</v>
      </c>
      <c r="AD53">
        <f t="shared" si="1"/>
        <v>22.433958399999998</v>
      </c>
      <c r="AE53">
        <v>0</v>
      </c>
      <c r="AF53" s="24"/>
      <c r="AG53">
        <f t="shared" si="2"/>
        <v>22.433958399999998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3.29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0.20138159999999999</v>
      </c>
      <c r="AD54">
        <f t="shared" si="1"/>
        <v>23.772618399999999</v>
      </c>
      <c r="AE54">
        <v>0</v>
      </c>
      <c r="AF54" s="24"/>
      <c r="AG54">
        <f t="shared" si="2"/>
        <v>23.772618399999999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4.6399999999999997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19.334005999999999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0.2200296504</v>
      </c>
      <c r="AD55">
        <f t="shared" si="1"/>
        <v>25.973976349599997</v>
      </c>
      <c r="AE55">
        <v>0</v>
      </c>
      <c r="AF55" s="24"/>
      <c r="AG55">
        <f t="shared" si="2"/>
        <v>25.973976349599997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6.86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19.334005999999999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0.1981056504</v>
      </c>
      <c r="AD56">
        <f t="shared" si="1"/>
        <v>23.3859003496</v>
      </c>
      <c r="AE56">
        <v>0</v>
      </c>
      <c r="AF56" s="24"/>
      <c r="AG56">
        <f t="shared" si="2"/>
        <v>23.3859003496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4.25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0.19734959999999999</v>
      </c>
      <c r="AD57">
        <f t="shared" si="1"/>
        <v>23.296650400000001</v>
      </c>
      <c r="AE57">
        <v>0</v>
      </c>
      <c r="AF57" s="24"/>
      <c r="AG57">
        <f t="shared" si="2"/>
        <v>23.296650400000001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4.16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19.334005999999999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0.21356165039999997</v>
      </c>
      <c r="AD58">
        <f t="shared" si="1"/>
        <v>25.210444349599999</v>
      </c>
      <c r="AE58">
        <v>0</v>
      </c>
      <c r="AF58" s="24"/>
      <c r="AG58">
        <f t="shared" si="2"/>
        <v>25.210444349599999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6.09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19.334005999999999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0.2200296504</v>
      </c>
      <c r="AD59">
        <f t="shared" si="1"/>
        <v>25.973976349599997</v>
      </c>
      <c r="AE59">
        <v>0</v>
      </c>
      <c r="AF59" s="24"/>
      <c r="AG59">
        <f t="shared" si="2"/>
        <v>25.973976349599997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6.86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19.334005999999999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0.21927365039999999</v>
      </c>
      <c r="AD60">
        <f t="shared" si="1"/>
        <v>25.884732349599997</v>
      </c>
      <c r="AE60">
        <v>0</v>
      </c>
      <c r="AF60" s="24"/>
      <c r="AG60">
        <f t="shared" si="2"/>
        <v>25.884732349599997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6.77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19.334005999999999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0.20541365039999998</v>
      </c>
      <c r="AD61">
        <f t="shared" si="1"/>
        <v>24.248592349599999</v>
      </c>
      <c r="AE61">
        <v>0</v>
      </c>
      <c r="AF61" s="24"/>
      <c r="AG61">
        <f t="shared" si="2"/>
        <v>24.248592349599999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5.12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19.334005999999999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0.19894565039999998</v>
      </c>
      <c r="AD62">
        <f t="shared" si="1"/>
        <v>23.485060349599998</v>
      </c>
      <c r="AE62">
        <v>0</v>
      </c>
      <c r="AF62" s="24"/>
      <c r="AG62">
        <f t="shared" si="2"/>
        <v>23.485060349599998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4.3499999999999996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19.334005999999999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0.2070936504</v>
      </c>
      <c r="AD63">
        <f t="shared" si="1"/>
        <v>24.446912349599998</v>
      </c>
      <c r="AE63">
        <v>0</v>
      </c>
      <c r="AF63" s="24"/>
      <c r="AG63">
        <f t="shared" si="2"/>
        <v>24.446912349599998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5.32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19.334005999999999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0.19566965039999998</v>
      </c>
      <c r="AD64">
        <f t="shared" si="1"/>
        <v>23.0983363496</v>
      </c>
      <c r="AE64">
        <v>0</v>
      </c>
      <c r="AF64" s="24"/>
      <c r="AG64">
        <f t="shared" si="2"/>
        <v>23.0983363496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19.334005999999999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0.19734965039999999</v>
      </c>
      <c r="AD65">
        <f t="shared" si="1"/>
        <v>23.296656349599999</v>
      </c>
      <c r="AE65">
        <v>0</v>
      </c>
      <c r="AF65" s="24"/>
      <c r="AG65">
        <f t="shared" si="2"/>
        <v>23.296656349599999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4.16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0.19894559999999997</v>
      </c>
      <c r="AD66">
        <f t="shared" si="1"/>
        <v>23.485054399999999</v>
      </c>
      <c r="AE66">
        <v>0</v>
      </c>
      <c r="AF66" s="24"/>
      <c r="AG66">
        <f t="shared" si="2"/>
        <v>23.485054399999999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4.3499999999999996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19.334005999999999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0.68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0.18533765039999997</v>
      </c>
      <c r="AD67">
        <f t="shared" si="1"/>
        <v>21.878668349599998</v>
      </c>
      <c r="AE67">
        <v>0</v>
      </c>
      <c r="AF67" s="24"/>
      <c r="AG67">
        <f t="shared" si="2"/>
        <v>21.878668349599998</v>
      </c>
      <c r="AI67" s="34">
        <f>PXIL!M67</f>
        <v>0</v>
      </c>
      <c r="AJ67" s="34">
        <f>PXIL!S67</f>
        <v>0</v>
      </c>
      <c r="AK67" s="34">
        <f>RTM_IEX!M67</f>
        <v>1.45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0.6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19.334005999999999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0.18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0.19323365039999996</v>
      </c>
      <c r="AD68">
        <f t="shared" ref="AD68:AD98" si="4">SUM(B68:AB68,AI68:AV68)-AC68</f>
        <v>22.810772349600001</v>
      </c>
      <c r="AE68">
        <v>0</v>
      </c>
      <c r="AF68" s="24"/>
      <c r="AG68">
        <f t="shared" ref="AG68:AG98" si="5">SUM(AD68:AF68)</f>
        <v>22.810772349600001</v>
      </c>
      <c r="AI68" s="34">
        <f>PXIL!M68</f>
        <v>0</v>
      </c>
      <c r="AJ68" s="34">
        <f>PXIL!S68</f>
        <v>0</v>
      </c>
      <c r="AK68" s="34">
        <f>RTM_IEX!M68</f>
        <v>3.05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0.44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0.21112559999999997</v>
      </c>
      <c r="AD69">
        <f t="shared" si="4"/>
        <v>24.922874400000001</v>
      </c>
      <c r="AE69">
        <v>0</v>
      </c>
      <c r="AF69" s="24"/>
      <c r="AG69">
        <f t="shared" si="5"/>
        <v>24.922874400000001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0.22002959999999999</v>
      </c>
      <c r="AD70">
        <f t="shared" si="4"/>
        <v>25.973970399999999</v>
      </c>
      <c r="AE70">
        <v>0</v>
      </c>
      <c r="AF70" s="24"/>
      <c r="AG70">
        <f t="shared" si="5"/>
        <v>25.973970399999999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6.86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0.20297759999999998</v>
      </c>
      <c r="AD71">
        <f t="shared" si="4"/>
        <v>23.961022400000001</v>
      </c>
      <c r="AE71">
        <v>0</v>
      </c>
      <c r="AF71" s="24"/>
      <c r="AG71">
        <f t="shared" si="5"/>
        <v>23.961022400000001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4.83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0.23388959999999998</v>
      </c>
      <c r="AD72">
        <f t="shared" si="4"/>
        <v>27.6101104</v>
      </c>
      <c r="AE72">
        <v>0</v>
      </c>
      <c r="AF72" s="24"/>
      <c r="AG72">
        <f t="shared" si="5"/>
        <v>27.6101104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8.51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0.24682559999999998</v>
      </c>
      <c r="AD73">
        <f t="shared" si="4"/>
        <v>29.137174399999999</v>
      </c>
      <c r="AE73">
        <v>0</v>
      </c>
      <c r="AF73" s="24"/>
      <c r="AG73">
        <f t="shared" si="5"/>
        <v>29.137174399999999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10.050000000000001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0.22002959999999999</v>
      </c>
      <c r="AD74">
        <f t="shared" si="4"/>
        <v>25.973970399999999</v>
      </c>
      <c r="AE74">
        <v>0</v>
      </c>
      <c r="AF74" s="24"/>
      <c r="AG74">
        <f t="shared" si="5"/>
        <v>25.973970399999999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6.86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0.22817759999999998</v>
      </c>
      <c r="AD75">
        <f t="shared" si="4"/>
        <v>26.935822400000003</v>
      </c>
      <c r="AE75">
        <v>0</v>
      </c>
      <c r="AF75" s="24"/>
      <c r="AG75">
        <f t="shared" si="5"/>
        <v>26.935822400000003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7.83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0.2427936</v>
      </c>
      <c r="AD76">
        <f t="shared" si="4"/>
        <v>28.661206400000001</v>
      </c>
      <c r="AE76">
        <v>0</v>
      </c>
      <c r="AF76" s="24"/>
      <c r="AG76">
        <f t="shared" si="5"/>
        <v>28.661206400000001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9.57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0.23145359999999998</v>
      </c>
      <c r="AD77">
        <f t="shared" si="4"/>
        <v>27.322546400000004</v>
      </c>
      <c r="AE77">
        <v>0</v>
      </c>
      <c r="AF77" s="24"/>
      <c r="AG77">
        <f t="shared" si="5"/>
        <v>27.322546400000004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8.2200000000000006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0.24035759999999998</v>
      </c>
      <c r="AD78">
        <f t="shared" si="4"/>
        <v>28.373642399999998</v>
      </c>
      <c r="AE78">
        <v>0</v>
      </c>
      <c r="AF78" s="24"/>
      <c r="AG78">
        <f t="shared" si="5"/>
        <v>28.373642399999998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3.58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5.61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0.22120559999999997</v>
      </c>
      <c r="AD79">
        <f t="shared" si="4"/>
        <v>26.112794399999999</v>
      </c>
      <c r="AE79">
        <v>0</v>
      </c>
      <c r="AF79" s="24"/>
      <c r="AG79">
        <f t="shared" si="5"/>
        <v>26.112794399999999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1.29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3.05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0.2015496</v>
      </c>
      <c r="AD80">
        <f t="shared" si="4"/>
        <v>23.7924504</v>
      </c>
      <c r="AE80">
        <v>0</v>
      </c>
      <c r="AF80" s="24"/>
      <c r="AG80">
        <f t="shared" si="5"/>
        <v>23.7924504</v>
      </c>
      <c r="AI80" s="34">
        <f>PXIL!M80</f>
        <v>0</v>
      </c>
      <c r="AJ80" s="34">
        <f>PXIL!S80</f>
        <v>0</v>
      </c>
      <c r="AK80" s="34">
        <f>RTM_IEX!M80</f>
        <v>1.61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1.66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0.1890336</v>
      </c>
      <c r="AD81">
        <f t="shared" si="4"/>
        <v>22.314966400000003</v>
      </c>
      <c r="AE81">
        <v>0</v>
      </c>
      <c r="AF81" s="24"/>
      <c r="AG81">
        <f t="shared" si="5"/>
        <v>22.314966400000003</v>
      </c>
      <c r="AI81" s="34">
        <f>PXIL!M81</f>
        <v>0</v>
      </c>
      <c r="AJ81" s="34">
        <f>PXIL!S81</f>
        <v>0</v>
      </c>
      <c r="AK81" s="34">
        <f>RTM_IEX!M81</f>
        <v>1.51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2.61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0.20541359999999997</v>
      </c>
      <c r="AD82">
        <f t="shared" si="4"/>
        <v>24.248586400000001</v>
      </c>
      <c r="AE82">
        <v>0</v>
      </c>
      <c r="AF82" s="24"/>
      <c r="AG82">
        <f t="shared" si="5"/>
        <v>24.248586400000001</v>
      </c>
      <c r="AI82" s="34">
        <f>PXIL!M82</f>
        <v>0</v>
      </c>
      <c r="AJ82" s="34">
        <f>PXIL!S82</f>
        <v>0</v>
      </c>
      <c r="AK82" s="34">
        <f>RTM_IEX!M82</f>
        <v>2.5099999999999998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2.4500000000000002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0.21213359999999998</v>
      </c>
      <c r="AD83">
        <f t="shared" si="4"/>
        <v>25.0418664</v>
      </c>
      <c r="AE83">
        <v>0</v>
      </c>
      <c r="AF83" s="24"/>
      <c r="AG83">
        <f t="shared" si="5"/>
        <v>25.0418664</v>
      </c>
      <c r="AI83" s="34">
        <f>PXIL!M83</f>
        <v>0</v>
      </c>
      <c r="AJ83" s="34">
        <f>PXIL!S83</f>
        <v>0</v>
      </c>
      <c r="AK83" s="34">
        <f>RTM_IEX!M83</f>
        <v>2.35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1.1200000000000001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2.89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0.2205336</v>
      </c>
      <c r="AD84">
        <f t="shared" si="4"/>
        <v>26.033466399999998</v>
      </c>
      <c r="AE84">
        <v>0</v>
      </c>
      <c r="AF84" s="24"/>
      <c r="AG84">
        <f t="shared" si="5"/>
        <v>26.033466399999998</v>
      </c>
      <c r="AI84" s="34">
        <f>PXIL!M84</f>
        <v>0</v>
      </c>
      <c r="AJ84" s="34">
        <f>PXIL!S84</f>
        <v>0</v>
      </c>
      <c r="AK84" s="34">
        <f>RTM_IEX!M84</f>
        <v>2.72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1.31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3.47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0.23288159999999997</v>
      </c>
      <c r="AD85">
        <f t="shared" si="4"/>
        <v>27.491118400000001</v>
      </c>
      <c r="AE85">
        <v>0</v>
      </c>
      <c r="AF85" s="24"/>
      <c r="AG85">
        <f t="shared" si="5"/>
        <v>27.491118400000001</v>
      </c>
      <c r="AI85" s="34">
        <f>PXIL!M85</f>
        <v>0</v>
      </c>
      <c r="AJ85" s="34">
        <f>PXIL!S85</f>
        <v>0</v>
      </c>
      <c r="AK85" s="34">
        <f>RTM_IEX!M85</f>
        <v>3.26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1.66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2.39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0.2145696</v>
      </c>
      <c r="AD86">
        <f t="shared" si="4"/>
        <v>25.3294304</v>
      </c>
      <c r="AE86">
        <v>0</v>
      </c>
      <c r="AF86" s="24"/>
      <c r="AG86">
        <f t="shared" si="5"/>
        <v>25.3294304</v>
      </c>
      <c r="AI86" s="34">
        <f>PXIL!M86</f>
        <v>0</v>
      </c>
      <c r="AJ86" s="34">
        <f>PXIL!S86</f>
        <v>0</v>
      </c>
      <c r="AK86" s="34">
        <f>RTM_IEX!M86</f>
        <v>2.93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0.89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1.52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0.19978559999999998</v>
      </c>
      <c r="AD87">
        <f t="shared" si="4"/>
        <v>23.5842144</v>
      </c>
      <c r="AE87">
        <v>0</v>
      </c>
      <c r="AF87" s="24"/>
      <c r="AG87">
        <f t="shared" si="5"/>
        <v>23.5842144</v>
      </c>
      <c r="AI87" s="34">
        <f>PXIL!M87</f>
        <v>0</v>
      </c>
      <c r="AJ87" s="34">
        <f>PXIL!S87</f>
        <v>0</v>
      </c>
      <c r="AK87" s="34">
        <f>RTM_IEX!M87</f>
        <v>2.16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0.77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0.71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0.18054959999999998</v>
      </c>
      <c r="AD88">
        <f t="shared" si="4"/>
        <v>21.313450400000001</v>
      </c>
      <c r="AE88">
        <v>0</v>
      </c>
      <c r="AF88" s="24"/>
      <c r="AG88">
        <f t="shared" si="5"/>
        <v>21.313450400000001</v>
      </c>
      <c r="AI88" s="34">
        <f>PXIL!M88</f>
        <v>0</v>
      </c>
      <c r="AJ88" s="34">
        <f>PXIL!S88</f>
        <v>0</v>
      </c>
      <c r="AK88" s="34">
        <f>RTM_IEX!M88</f>
        <v>1.02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0.43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1.1299999999999999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0.18928559999999997</v>
      </c>
      <c r="AD89">
        <f t="shared" si="4"/>
        <v>22.344714399999997</v>
      </c>
      <c r="AE89">
        <v>0</v>
      </c>
      <c r="AF89" s="24"/>
      <c r="AG89">
        <f t="shared" si="5"/>
        <v>22.344714399999997</v>
      </c>
      <c r="AI89" s="34">
        <f>PXIL!M89</f>
        <v>0</v>
      </c>
      <c r="AJ89" s="34">
        <f>PXIL!S89</f>
        <v>0</v>
      </c>
      <c r="AK89" s="34">
        <f>RTM_IEX!M89</f>
        <v>1.22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0.85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0.52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0.17475359999999998</v>
      </c>
      <c r="AD90">
        <f t="shared" si="4"/>
        <v>20.6292464</v>
      </c>
      <c r="AE90">
        <v>0</v>
      </c>
      <c r="AF90" s="24"/>
      <c r="AG90">
        <f t="shared" si="5"/>
        <v>20.6292464</v>
      </c>
      <c r="AI90" s="34">
        <f>PXIL!M90</f>
        <v>0</v>
      </c>
      <c r="AJ90" s="34">
        <f>PXIL!S90</f>
        <v>0</v>
      </c>
      <c r="AK90" s="34">
        <f>RTM_IEX!M90</f>
        <v>0.5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0.45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16.660751000000001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0.1399503084</v>
      </c>
      <c r="AD91">
        <f t="shared" si="4"/>
        <v>16.520800691600002</v>
      </c>
      <c r="AE91">
        <v>0</v>
      </c>
      <c r="AF91" s="24"/>
      <c r="AG91">
        <f t="shared" si="5"/>
        <v>16.520800691600002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17.359217999999998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0.14581743119999999</v>
      </c>
      <c r="AD92">
        <f t="shared" si="4"/>
        <v>17.213400568799997</v>
      </c>
      <c r="AE92">
        <v>0</v>
      </c>
      <c r="AF92" s="24"/>
      <c r="AG92">
        <f t="shared" si="5"/>
        <v>17.213400568799997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17.574325000000002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0.14762433</v>
      </c>
      <c r="AD93">
        <f t="shared" si="4"/>
        <v>17.426700670000002</v>
      </c>
      <c r="AE93">
        <v>0</v>
      </c>
      <c r="AF93" s="24"/>
      <c r="AG93">
        <f t="shared" si="5"/>
        <v>17.426700670000002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0.16484159999999995</v>
      </c>
      <c r="AD94">
        <f t="shared" si="4"/>
        <v>19.4591584</v>
      </c>
      <c r="AE94">
        <v>0</v>
      </c>
      <c r="AF94" s="24"/>
      <c r="AG94">
        <f t="shared" si="5"/>
        <v>19.4591584</v>
      </c>
      <c r="AI94" s="34">
        <f>PXIL!M94</f>
        <v>0</v>
      </c>
      <c r="AJ94" s="34">
        <f>PXIL!S94</f>
        <v>0</v>
      </c>
      <c r="AK94" s="34">
        <f>RTM_IEX!M94</f>
        <v>0.11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0.16736159999999997</v>
      </c>
      <c r="AD95">
        <f t="shared" si="4"/>
        <v>19.7566384</v>
      </c>
      <c r="AE95">
        <v>0</v>
      </c>
      <c r="AF95" s="24"/>
      <c r="AG95">
        <f t="shared" si="5"/>
        <v>19.7566384</v>
      </c>
      <c r="AI95" s="34">
        <f>PXIL!M95</f>
        <v>0</v>
      </c>
      <c r="AJ95" s="34">
        <f>PXIL!S95</f>
        <v>0</v>
      </c>
      <c r="AK95" s="34">
        <f>RTM_IEX!M95</f>
        <v>0.28999999999999998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0.17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0.16618559999999999</v>
      </c>
      <c r="AD96">
        <f t="shared" si="4"/>
        <v>19.6178144</v>
      </c>
      <c r="AE96">
        <v>0</v>
      </c>
      <c r="AF96" s="24"/>
      <c r="AG96">
        <f t="shared" si="5"/>
        <v>19.6178144</v>
      </c>
      <c r="AI96" s="34">
        <f>PXIL!M96</f>
        <v>0</v>
      </c>
      <c r="AJ96" s="34">
        <f>PXIL!S96</f>
        <v>0</v>
      </c>
      <c r="AK96" s="34">
        <f>RTM_IEX!M96</f>
        <v>0.24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0.11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19.071601999999999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0.16020145679999998</v>
      </c>
      <c r="AD97">
        <f t="shared" si="4"/>
        <v>18.911400543199999</v>
      </c>
      <c r="AE97">
        <v>0</v>
      </c>
      <c r="AF97" s="24"/>
      <c r="AG97">
        <f t="shared" si="5"/>
        <v>18.911400543199999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18.270472000000002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0.1534719648</v>
      </c>
      <c r="AD98">
        <f t="shared" si="4"/>
        <v>18.1170000352</v>
      </c>
      <c r="AE98">
        <v>0</v>
      </c>
      <c r="AF98" s="24"/>
      <c r="AG98">
        <f t="shared" si="5"/>
        <v>18.1170000352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0.44629221425000054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1.9997499999999991E-2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4.4549585996999982E-3</v>
      </c>
      <c r="AD99">
        <f t="shared" si="6"/>
        <v>0.5258972556503001</v>
      </c>
      <c r="AE99">
        <f t="shared" ref="AE99:AT99" si="8">SUM(AE3:AE98)/4000</f>
        <v>0</v>
      </c>
      <c r="AG99">
        <f t="shared" si="8"/>
        <v>0.5258972556503001</v>
      </c>
      <c r="AI99">
        <f t="shared" si="8"/>
        <v>0</v>
      </c>
      <c r="AJ99">
        <f t="shared" si="8"/>
        <v>0</v>
      </c>
      <c r="AK99">
        <f t="shared" si="8"/>
        <v>7.0249999999999991E-3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5.7037500000000019E-2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T12" sqref="T12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45429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t="s">
        <v>615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t="s">
        <v>613</v>
      </c>
    </row>
    <row r="3" spans="1:18">
      <c r="A3" s="8" t="s">
        <v>45</v>
      </c>
      <c r="B3" s="15">
        <f>'[1]17'!B5</f>
        <v>290</v>
      </c>
      <c r="C3" s="16">
        <f>'[1]17'!C5</f>
        <v>0</v>
      </c>
      <c r="D3" s="16">
        <f>'[1]17'!D5</f>
        <v>0</v>
      </c>
      <c r="E3" s="16">
        <f>'[1]17'!E5</f>
        <v>0</v>
      </c>
      <c r="F3" s="15">
        <f>SUM(B3:E3)</f>
        <v>290</v>
      </c>
      <c r="G3" s="15">
        <f>'[1]17'!H5</f>
        <v>290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</row>
    <row r="4" spans="1:18">
      <c r="A4" s="8" t="s">
        <v>46</v>
      </c>
      <c r="B4" s="15">
        <f>'[1]17'!B6</f>
        <v>290</v>
      </c>
      <c r="C4" s="16">
        <f>'[1]17'!C6</f>
        <v>0</v>
      </c>
      <c r="D4" s="16">
        <f>'[1]17'!D6</f>
        <v>0</v>
      </c>
      <c r="E4" s="16">
        <f>'[1]17'!E6</f>
        <v>0</v>
      </c>
      <c r="F4" s="15">
        <f>SUM(B4:E4)</f>
        <v>290</v>
      </c>
      <c r="G4" s="15">
        <f>'[1]17'!H6</f>
        <v>290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</row>
    <row r="5" spans="1:18">
      <c r="A5" s="8" t="s">
        <v>47</v>
      </c>
      <c r="B5" s="15">
        <f>'[1]17'!B7</f>
        <v>290</v>
      </c>
      <c r="C5" s="16">
        <f>'[1]17'!C7</f>
        <v>0</v>
      </c>
      <c r="D5" s="16">
        <f>'[1]17'!D7</f>
        <v>0</v>
      </c>
      <c r="E5" s="16">
        <f>'[1]17'!E7</f>
        <v>0</v>
      </c>
      <c r="F5" s="15">
        <f t="shared" ref="F5:F68" si="6">SUM(B5:E5)</f>
        <v>290</v>
      </c>
      <c r="G5" s="15">
        <f>'[1]17'!H7</f>
        <v>290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25"/>
    </row>
    <row r="6" spans="1:18">
      <c r="A6" s="8" t="s">
        <v>48</v>
      </c>
      <c r="B6" s="15">
        <f>'[1]17'!B8</f>
        <v>290</v>
      </c>
      <c r="C6" s="16">
        <f>'[1]17'!C8</f>
        <v>0</v>
      </c>
      <c r="D6" s="16">
        <f>'[1]17'!D8</f>
        <v>0</v>
      </c>
      <c r="E6" s="16">
        <f>'[1]17'!E8</f>
        <v>0</v>
      </c>
      <c r="F6" s="15">
        <f t="shared" si="6"/>
        <v>290</v>
      </c>
      <c r="G6" s="15">
        <f>'[1]17'!H8</f>
        <v>290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</row>
    <row r="7" spans="1:18">
      <c r="A7" s="8" t="s">
        <v>49</v>
      </c>
      <c r="B7" s="15">
        <f>'[1]17'!B9</f>
        <v>290</v>
      </c>
      <c r="C7" s="16">
        <f>'[1]17'!C9</f>
        <v>0</v>
      </c>
      <c r="D7" s="16">
        <f>'[1]17'!D9</f>
        <v>0</v>
      </c>
      <c r="E7" s="16">
        <f>'[1]17'!E9</f>
        <v>0</v>
      </c>
      <c r="F7" s="15">
        <f t="shared" si="6"/>
        <v>290</v>
      </c>
      <c r="G7" s="15">
        <f>'[1]17'!H9</f>
        <v>290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</row>
    <row r="8" spans="1:18">
      <c r="A8" s="8" t="s">
        <v>50</v>
      </c>
      <c r="B8" s="15">
        <f>'[1]17'!B10</f>
        <v>290</v>
      </c>
      <c r="C8" s="16">
        <f>'[1]17'!C10</f>
        <v>0</v>
      </c>
      <c r="D8" s="16">
        <f>'[1]17'!D10</f>
        <v>0</v>
      </c>
      <c r="E8" s="16">
        <f>'[1]17'!E10</f>
        <v>0</v>
      </c>
      <c r="F8" s="15">
        <f t="shared" si="6"/>
        <v>290</v>
      </c>
      <c r="G8" s="15">
        <f>'[1]17'!H10</f>
        <v>290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</row>
    <row r="9" spans="1:18">
      <c r="A9" s="8" t="s">
        <v>51</v>
      </c>
      <c r="B9" s="15">
        <f>'[1]17'!B11</f>
        <v>290</v>
      </c>
      <c r="C9" s="16">
        <f>'[1]17'!C11</f>
        <v>0</v>
      </c>
      <c r="D9" s="16">
        <f>'[1]17'!D11</f>
        <v>0</v>
      </c>
      <c r="E9" s="16">
        <f>'[1]17'!E11</f>
        <v>0</v>
      </c>
      <c r="F9" s="15">
        <f t="shared" si="6"/>
        <v>290</v>
      </c>
      <c r="G9" s="15">
        <f>'[1]17'!H11</f>
        <v>290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</row>
    <row r="10" spans="1:18">
      <c r="A10" s="8" t="s">
        <v>52</v>
      </c>
      <c r="B10" s="15">
        <f>'[1]17'!B12</f>
        <v>290</v>
      </c>
      <c r="C10" s="16">
        <f>'[1]17'!C12</f>
        <v>0</v>
      </c>
      <c r="D10" s="16">
        <f>'[1]17'!D12</f>
        <v>0</v>
      </c>
      <c r="E10" s="16">
        <f>'[1]17'!E12</f>
        <v>0</v>
      </c>
      <c r="F10" s="15">
        <f t="shared" si="6"/>
        <v>290</v>
      </c>
      <c r="G10" s="15">
        <f>'[1]17'!H12</f>
        <v>290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</row>
    <row r="11" spans="1:18">
      <c r="A11" s="8" t="s">
        <v>53</v>
      </c>
      <c r="B11" s="15">
        <f>'[1]17'!B13</f>
        <v>290</v>
      </c>
      <c r="C11" s="16">
        <f>'[1]17'!C13</f>
        <v>0</v>
      </c>
      <c r="D11" s="16">
        <f>'[1]17'!D13</f>
        <v>0</v>
      </c>
      <c r="E11" s="16">
        <f>'[1]17'!E13</f>
        <v>0</v>
      </c>
      <c r="F11" s="15">
        <f t="shared" si="6"/>
        <v>290</v>
      </c>
      <c r="G11" s="15">
        <f>'[1]17'!H13</f>
        <v>290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</row>
    <row r="12" spans="1:18">
      <c r="A12" s="8" t="s">
        <v>54</v>
      </c>
      <c r="B12" s="15">
        <f>'[1]17'!B14</f>
        <v>290</v>
      </c>
      <c r="C12" s="16">
        <f>'[1]17'!C14</f>
        <v>0</v>
      </c>
      <c r="D12" s="16">
        <f>'[1]17'!D14</f>
        <v>0</v>
      </c>
      <c r="E12" s="16">
        <f>'[1]17'!E14</f>
        <v>0</v>
      </c>
      <c r="F12" s="15">
        <f t="shared" si="6"/>
        <v>290</v>
      </c>
      <c r="G12" s="15">
        <f>'[1]17'!H14</f>
        <v>290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</row>
    <row r="13" spans="1:18">
      <c r="A13" s="8" t="s">
        <v>55</v>
      </c>
      <c r="B13" s="15">
        <f>'[1]17'!B15</f>
        <v>290</v>
      </c>
      <c r="C13" s="16">
        <f>'[1]17'!C15</f>
        <v>0</v>
      </c>
      <c r="D13" s="16">
        <f>'[1]17'!D15</f>
        <v>0</v>
      </c>
      <c r="E13" s="16">
        <f>'[1]17'!E15</f>
        <v>0</v>
      </c>
      <c r="F13" s="15">
        <f t="shared" si="6"/>
        <v>290</v>
      </c>
      <c r="G13" s="15">
        <f>'[1]17'!H15</f>
        <v>290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</row>
    <row r="14" spans="1:18">
      <c r="A14" s="8" t="s">
        <v>56</v>
      </c>
      <c r="B14" s="15">
        <f>'[1]17'!B16</f>
        <v>290</v>
      </c>
      <c r="C14" s="16">
        <f>'[1]17'!C16</f>
        <v>0</v>
      </c>
      <c r="D14" s="16">
        <f>'[1]17'!D16</f>
        <v>0</v>
      </c>
      <c r="E14" s="16">
        <f>'[1]17'!E16</f>
        <v>0</v>
      </c>
      <c r="F14" s="15">
        <f t="shared" si="6"/>
        <v>290</v>
      </c>
      <c r="G14" s="15">
        <f>'[1]17'!H16</f>
        <v>290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</row>
    <row r="15" spans="1:18">
      <c r="A15" s="8" t="s">
        <v>57</v>
      </c>
      <c r="B15" s="15">
        <f>'[1]17'!B17</f>
        <v>290</v>
      </c>
      <c r="C15" s="16">
        <f>'[1]17'!C17</f>
        <v>0</v>
      </c>
      <c r="D15" s="16">
        <f>'[1]17'!D17</f>
        <v>0</v>
      </c>
      <c r="E15" s="16">
        <f>'[1]17'!E17</f>
        <v>0</v>
      </c>
      <c r="F15" s="15">
        <f t="shared" si="6"/>
        <v>290</v>
      </c>
      <c r="G15" s="15">
        <f>'[1]17'!H17</f>
        <v>290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</row>
    <row r="16" spans="1:18">
      <c r="A16" s="8" t="s">
        <v>58</v>
      </c>
      <c r="B16" s="15">
        <f>'[1]17'!B18</f>
        <v>290</v>
      </c>
      <c r="C16" s="16">
        <f>'[1]17'!C18</f>
        <v>0</v>
      </c>
      <c r="D16" s="16">
        <f>'[1]17'!D18</f>
        <v>0</v>
      </c>
      <c r="E16" s="16">
        <f>'[1]17'!E18</f>
        <v>0</v>
      </c>
      <c r="F16" s="15">
        <f t="shared" si="6"/>
        <v>290</v>
      </c>
      <c r="G16" s="15">
        <f>'[1]17'!H18</f>
        <v>290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</row>
    <row r="17" spans="1:17">
      <c r="A17" s="8" t="s">
        <v>59</v>
      </c>
      <c r="B17" s="15">
        <f>'[1]17'!B19</f>
        <v>290</v>
      </c>
      <c r="C17" s="16">
        <f>'[1]17'!C19</f>
        <v>0</v>
      </c>
      <c r="D17" s="16">
        <f>'[1]17'!D19</f>
        <v>0</v>
      </c>
      <c r="E17" s="16">
        <f>'[1]17'!E19</f>
        <v>0</v>
      </c>
      <c r="F17" s="15">
        <f t="shared" si="6"/>
        <v>290</v>
      </c>
      <c r="G17" s="15">
        <f>'[1]17'!H19</f>
        <v>290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</row>
    <row r="18" spans="1:17">
      <c r="A18" s="8" t="s">
        <v>60</v>
      </c>
      <c r="B18" s="15">
        <f>'[1]17'!B20</f>
        <v>290</v>
      </c>
      <c r="C18" s="16">
        <f>'[1]17'!C20</f>
        <v>0</v>
      </c>
      <c r="D18" s="16">
        <f>'[1]17'!D20</f>
        <v>0</v>
      </c>
      <c r="E18" s="16">
        <f>'[1]17'!E20</f>
        <v>0</v>
      </c>
      <c r="F18" s="15">
        <f t="shared" si="6"/>
        <v>290</v>
      </c>
      <c r="G18" s="15">
        <f>'[1]17'!H20</f>
        <v>290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</row>
    <row r="19" spans="1:17">
      <c r="A19" s="8" t="s">
        <v>61</v>
      </c>
      <c r="B19" s="15">
        <f>'[1]17'!B21</f>
        <v>290</v>
      </c>
      <c r="C19" s="16">
        <f>'[1]17'!C21</f>
        <v>0</v>
      </c>
      <c r="D19" s="16">
        <f>'[1]17'!D21</f>
        <v>0</v>
      </c>
      <c r="E19" s="16">
        <f>'[1]17'!E21</f>
        <v>0</v>
      </c>
      <c r="F19" s="15">
        <f t="shared" si="6"/>
        <v>290</v>
      </c>
      <c r="G19" s="15">
        <f>'[1]17'!H21</f>
        <v>290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</row>
    <row r="20" spans="1:17">
      <c r="A20" s="8" t="s">
        <v>62</v>
      </c>
      <c r="B20" s="15">
        <f>'[1]17'!B22</f>
        <v>290</v>
      </c>
      <c r="C20" s="16">
        <f>'[1]17'!C22</f>
        <v>0</v>
      </c>
      <c r="D20" s="16">
        <f>'[1]17'!D22</f>
        <v>0</v>
      </c>
      <c r="E20" s="16">
        <f>'[1]17'!E22</f>
        <v>0</v>
      </c>
      <c r="F20" s="15">
        <f t="shared" si="6"/>
        <v>290</v>
      </c>
      <c r="G20" s="15">
        <f>'[1]17'!H22</f>
        <v>290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</row>
    <row r="21" spans="1:17">
      <c r="A21" s="8" t="s">
        <v>63</v>
      </c>
      <c r="B21" s="15">
        <f>'[1]17'!B23</f>
        <v>290</v>
      </c>
      <c r="C21" s="16">
        <f>'[1]17'!C23</f>
        <v>0</v>
      </c>
      <c r="D21" s="16">
        <f>'[1]17'!D23</f>
        <v>0</v>
      </c>
      <c r="E21" s="16">
        <f>'[1]17'!E23</f>
        <v>0</v>
      </c>
      <c r="F21" s="15">
        <f t="shared" si="6"/>
        <v>290</v>
      </c>
      <c r="G21" s="15">
        <f>'[1]17'!H23</f>
        <v>290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</row>
    <row r="22" spans="1:17">
      <c r="A22" s="8" t="s">
        <v>64</v>
      </c>
      <c r="B22" s="15">
        <f>'[1]17'!B24</f>
        <v>290</v>
      </c>
      <c r="C22" s="16">
        <f>'[1]17'!C24</f>
        <v>0</v>
      </c>
      <c r="D22" s="16">
        <f>'[1]17'!D24</f>
        <v>0</v>
      </c>
      <c r="E22" s="16">
        <f>'[1]17'!E24</f>
        <v>0</v>
      </c>
      <c r="F22" s="15">
        <f t="shared" si="6"/>
        <v>290</v>
      </c>
      <c r="G22" s="15">
        <f>'[1]17'!H24</f>
        <v>290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</row>
    <row r="23" spans="1:17">
      <c r="A23" s="8" t="s">
        <v>65</v>
      </c>
      <c r="B23" s="15">
        <f>'[1]17'!B25</f>
        <v>290</v>
      </c>
      <c r="C23" s="16">
        <f>'[1]17'!C25</f>
        <v>0</v>
      </c>
      <c r="D23" s="16">
        <f>'[1]17'!D25</f>
        <v>0</v>
      </c>
      <c r="E23" s="16">
        <f>'[1]17'!E25</f>
        <v>0</v>
      </c>
      <c r="F23" s="15">
        <f t="shared" si="6"/>
        <v>290</v>
      </c>
      <c r="G23" s="15">
        <f>'[1]17'!H25</f>
        <v>290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</row>
    <row r="24" spans="1:17">
      <c r="A24" s="8" t="s">
        <v>66</v>
      </c>
      <c r="B24" s="15">
        <f>'[1]17'!B26</f>
        <v>290</v>
      </c>
      <c r="C24" s="16">
        <f>'[1]17'!C26</f>
        <v>0</v>
      </c>
      <c r="D24" s="16">
        <f>'[1]17'!D26</f>
        <v>0</v>
      </c>
      <c r="E24" s="16">
        <f>'[1]17'!E26</f>
        <v>0</v>
      </c>
      <c r="F24" s="15">
        <f t="shared" si="6"/>
        <v>290</v>
      </c>
      <c r="G24" s="15">
        <f>'[1]17'!H26</f>
        <v>290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</row>
    <row r="25" spans="1:17">
      <c r="A25" s="8" t="s">
        <v>67</v>
      </c>
      <c r="B25" s="15">
        <f>'[1]17'!B27</f>
        <v>290</v>
      </c>
      <c r="C25" s="16">
        <f>'[1]17'!C27</f>
        <v>0</v>
      </c>
      <c r="D25" s="16">
        <f>'[1]17'!D27</f>
        <v>0</v>
      </c>
      <c r="E25" s="16">
        <f>'[1]17'!E27</f>
        <v>0</v>
      </c>
      <c r="F25" s="15">
        <f t="shared" si="6"/>
        <v>290</v>
      </c>
      <c r="G25" s="15">
        <f>'[1]17'!H27</f>
        <v>290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</row>
    <row r="26" spans="1:17">
      <c r="A26" s="8" t="s">
        <v>68</v>
      </c>
      <c r="B26" s="15">
        <f>'[1]17'!B28</f>
        <v>290</v>
      </c>
      <c r="C26" s="16">
        <f>'[1]17'!C28</f>
        <v>0</v>
      </c>
      <c r="D26" s="16">
        <f>'[1]17'!D28</f>
        <v>0</v>
      </c>
      <c r="E26" s="16">
        <f>'[1]17'!E28</f>
        <v>0</v>
      </c>
      <c r="F26" s="15">
        <f t="shared" si="6"/>
        <v>290</v>
      </c>
      <c r="G26" s="15">
        <f>'[1]17'!H28</f>
        <v>290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</row>
    <row r="27" spans="1:17">
      <c r="A27" s="8" t="s">
        <v>69</v>
      </c>
      <c r="B27" s="15">
        <f>'[1]17'!B29</f>
        <v>290</v>
      </c>
      <c r="C27" s="16">
        <f>'[1]17'!C29</f>
        <v>0</v>
      </c>
      <c r="D27" s="16">
        <f>'[1]17'!D29</f>
        <v>0</v>
      </c>
      <c r="E27" s="16">
        <f>'[1]17'!E29</f>
        <v>0</v>
      </c>
      <c r="F27" s="15">
        <f t="shared" si="6"/>
        <v>290</v>
      </c>
      <c r="G27" s="15">
        <f>'[1]17'!H29</f>
        <v>290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</row>
    <row r="28" spans="1:17">
      <c r="A28" s="8" t="s">
        <v>70</v>
      </c>
      <c r="B28" s="15">
        <f>'[1]17'!B30</f>
        <v>290</v>
      </c>
      <c r="C28" s="16">
        <f>'[1]17'!C30</f>
        <v>0</v>
      </c>
      <c r="D28" s="16">
        <f>'[1]17'!D30</f>
        <v>0</v>
      </c>
      <c r="E28" s="16">
        <f>'[1]17'!E30</f>
        <v>0</v>
      </c>
      <c r="F28" s="15">
        <f t="shared" si="6"/>
        <v>290</v>
      </c>
      <c r="G28" s="15">
        <f>'[1]17'!H30</f>
        <v>290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</row>
    <row r="29" spans="1:17">
      <c r="A29" s="8" t="s">
        <v>71</v>
      </c>
      <c r="B29" s="15">
        <f>'[1]17'!B31</f>
        <v>290</v>
      </c>
      <c r="C29" s="16">
        <f>'[1]17'!C31</f>
        <v>0</v>
      </c>
      <c r="D29" s="16">
        <f>'[1]17'!D31</f>
        <v>0</v>
      </c>
      <c r="E29" s="16">
        <f>'[1]17'!E31</f>
        <v>0</v>
      </c>
      <c r="F29" s="15">
        <f t="shared" si="6"/>
        <v>290</v>
      </c>
      <c r="G29" s="15">
        <f>'[1]17'!H31</f>
        <v>290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</row>
    <row r="30" spans="1:17">
      <c r="A30" s="8" t="s">
        <v>72</v>
      </c>
      <c r="B30" s="15">
        <f>'[1]17'!B32</f>
        <v>290</v>
      </c>
      <c r="C30" s="16">
        <f>'[1]17'!C32</f>
        <v>0</v>
      </c>
      <c r="D30" s="16">
        <f>'[1]17'!D32</f>
        <v>0</v>
      </c>
      <c r="E30" s="16">
        <f>'[1]17'!E32</f>
        <v>0</v>
      </c>
      <c r="F30" s="15">
        <f t="shared" si="6"/>
        <v>290</v>
      </c>
      <c r="G30" s="15">
        <f>'[1]17'!H32</f>
        <v>290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</row>
    <row r="31" spans="1:17">
      <c r="A31" s="8" t="s">
        <v>73</v>
      </c>
      <c r="B31" s="15">
        <f>'[1]17'!B33</f>
        <v>290</v>
      </c>
      <c r="C31" s="16">
        <f>'[1]17'!C33</f>
        <v>0</v>
      </c>
      <c r="D31" s="16">
        <f>'[1]17'!D33</f>
        <v>0</v>
      </c>
      <c r="E31" s="16">
        <f>'[1]17'!E33</f>
        <v>0</v>
      </c>
      <c r="F31" s="15">
        <f t="shared" si="6"/>
        <v>290</v>
      </c>
      <c r="G31" s="15">
        <f>'[1]17'!H33</f>
        <v>290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</row>
    <row r="32" spans="1:17">
      <c r="A32" s="8" t="s">
        <v>74</v>
      </c>
      <c r="B32" s="15">
        <f>'[1]17'!B34</f>
        <v>290</v>
      </c>
      <c r="C32" s="16">
        <f>'[1]17'!C34</f>
        <v>0</v>
      </c>
      <c r="D32" s="16">
        <f>'[1]17'!D34</f>
        <v>0</v>
      </c>
      <c r="E32" s="16">
        <f>'[1]17'!E34</f>
        <v>0</v>
      </c>
      <c r="F32" s="15">
        <f t="shared" si="6"/>
        <v>290</v>
      </c>
      <c r="G32" s="15">
        <f>'[1]17'!H34</f>
        <v>290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</row>
    <row r="33" spans="1:17">
      <c r="A33" s="8" t="s">
        <v>75</v>
      </c>
      <c r="B33" s="15">
        <f>'[1]17'!B35</f>
        <v>290</v>
      </c>
      <c r="C33" s="16">
        <f>'[1]17'!C35</f>
        <v>0</v>
      </c>
      <c r="D33" s="16">
        <f>'[1]17'!D35</f>
        <v>0</v>
      </c>
      <c r="E33" s="16">
        <f>'[1]17'!E35</f>
        <v>0</v>
      </c>
      <c r="F33" s="15">
        <f t="shared" si="6"/>
        <v>290</v>
      </c>
      <c r="G33" s="15">
        <f>'[1]17'!H35</f>
        <v>290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</row>
    <row r="34" spans="1:17">
      <c r="A34" s="8" t="s">
        <v>76</v>
      </c>
      <c r="B34" s="15">
        <f>'[1]17'!B36</f>
        <v>290</v>
      </c>
      <c r="C34" s="16">
        <f>'[1]17'!C36</f>
        <v>0</v>
      </c>
      <c r="D34" s="16">
        <f>'[1]17'!D36</f>
        <v>0</v>
      </c>
      <c r="E34" s="16">
        <f>'[1]17'!E36</f>
        <v>0</v>
      </c>
      <c r="F34" s="15">
        <f t="shared" si="6"/>
        <v>290</v>
      </c>
      <c r="G34" s="15">
        <f>'[1]17'!H36</f>
        <v>290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</row>
    <row r="35" spans="1:17">
      <c r="A35" s="8" t="s">
        <v>77</v>
      </c>
      <c r="B35" s="15">
        <f>'[1]17'!B37</f>
        <v>290</v>
      </c>
      <c r="C35" s="16">
        <f>'[1]17'!C37</f>
        <v>0</v>
      </c>
      <c r="D35" s="16">
        <f>'[1]17'!D37</f>
        <v>0</v>
      </c>
      <c r="E35" s="16">
        <f>'[1]17'!E37</f>
        <v>0</v>
      </c>
      <c r="F35" s="15">
        <f t="shared" si="6"/>
        <v>290</v>
      </c>
      <c r="G35" s="15">
        <f>'[1]17'!H37</f>
        <v>290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</row>
    <row r="36" spans="1:17">
      <c r="A36" s="8" t="s">
        <v>78</v>
      </c>
      <c r="B36" s="15">
        <f>'[1]17'!B38</f>
        <v>290</v>
      </c>
      <c r="C36" s="16">
        <f>'[1]17'!C38</f>
        <v>0</v>
      </c>
      <c r="D36" s="16">
        <f>'[1]17'!D38</f>
        <v>0</v>
      </c>
      <c r="E36" s="16">
        <f>'[1]17'!E38</f>
        <v>0</v>
      </c>
      <c r="F36" s="15">
        <f t="shared" si="6"/>
        <v>290</v>
      </c>
      <c r="G36" s="15">
        <f>'[1]17'!H38</f>
        <v>290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</row>
    <row r="37" spans="1:17">
      <c r="A37" s="8" t="s">
        <v>79</v>
      </c>
      <c r="B37" s="15">
        <f>'[1]17'!B39</f>
        <v>290</v>
      </c>
      <c r="C37" s="16">
        <f>'[1]17'!C39</f>
        <v>0</v>
      </c>
      <c r="D37" s="16">
        <f>'[1]17'!D39</f>
        <v>0</v>
      </c>
      <c r="E37" s="16">
        <f>'[1]17'!E39</f>
        <v>0</v>
      </c>
      <c r="F37" s="15">
        <f t="shared" si="6"/>
        <v>290</v>
      </c>
      <c r="G37" s="15">
        <f>'[1]17'!H39</f>
        <v>290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</row>
    <row r="38" spans="1:17">
      <c r="A38" s="8" t="s">
        <v>80</v>
      </c>
      <c r="B38" s="15">
        <f>'[1]17'!B40</f>
        <v>290</v>
      </c>
      <c r="C38" s="16">
        <f>'[1]17'!C40</f>
        <v>0</v>
      </c>
      <c r="D38" s="16">
        <f>'[1]17'!D40</f>
        <v>0</v>
      </c>
      <c r="E38" s="16">
        <f>'[1]17'!E40</f>
        <v>0</v>
      </c>
      <c r="F38" s="15">
        <f t="shared" si="6"/>
        <v>290</v>
      </c>
      <c r="G38" s="15">
        <f>'[1]17'!H40</f>
        <v>290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</row>
    <row r="39" spans="1:17">
      <c r="A39" s="8" t="s">
        <v>81</v>
      </c>
      <c r="B39" s="15">
        <f>'[1]17'!B41</f>
        <v>290</v>
      </c>
      <c r="C39" s="16">
        <f>'[1]17'!C41</f>
        <v>0</v>
      </c>
      <c r="D39" s="16">
        <f>'[1]17'!D41</f>
        <v>0</v>
      </c>
      <c r="E39" s="16">
        <f>'[1]17'!E41</f>
        <v>0</v>
      </c>
      <c r="F39" s="15">
        <f t="shared" si="6"/>
        <v>290</v>
      </c>
      <c r="G39" s="15">
        <f>'[1]17'!H41</f>
        <v>290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</row>
    <row r="40" spans="1:17">
      <c r="A40" s="8" t="s">
        <v>82</v>
      </c>
      <c r="B40" s="15">
        <f>'[1]17'!B42</f>
        <v>290</v>
      </c>
      <c r="C40" s="16">
        <f>'[1]17'!C42</f>
        <v>0</v>
      </c>
      <c r="D40" s="16">
        <f>'[1]17'!D42</f>
        <v>0</v>
      </c>
      <c r="E40" s="16">
        <f>'[1]17'!E42</f>
        <v>0</v>
      </c>
      <c r="F40" s="15">
        <f t="shared" si="6"/>
        <v>290</v>
      </c>
      <c r="G40" s="15">
        <f>'[1]17'!H42</f>
        <v>290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</row>
    <row r="41" spans="1:17">
      <c r="A41" s="8" t="s">
        <v>83</v>
      </c>
      <c r="B41" s="15">
        <f>'[1]17'!B43</f>
        <v>290</v>
      </c>
      <c r="C41" s="16">
        <f>'[1]17'!C43</f>
        <v>0</v>
      </c>
      <c r="D41" s="16">
        <f>'[1]17'!D43</f>
        <v>0</v>
      </c>
      <c r="E41" s="16">
        <f>'[1]17'!E43</f>
        <v>0</v>
      </c>
      <c r="F41" s="15">
        <f t="shared" si="6"/>
        <v>290</v>
      </c>
      <c r="G41" s="15">
        <f>'[1]17'!H43</f>
        <v>290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</row>
    <row r="42" spans="1:17">
      <c r="A42" s="8" t="s">
        <v>84</v>
      </c>
      <c r="B42" s="15">
        <f>'[1]17'!B44</f>
        <v>290</v>
      </c>
      <c r="C42" s="16">
        <f>'[1]17'!C44</f>
        <v>0</v>
      </c>
      <c r="D42" s="16">
        <f>'[1]17'!D44</f>
        <v>0</v>
      </c>
      <c r="E42" s="16">
        <f>'[1]17'!E44</f>
        <v>0</v>
      </c>
      <c r="F42" s="15">
        <f t="shared" si="6"/>
        <v>290</v>
      </c>
      <c r="G42" s="15">
        <f>'[1]17'!H44</f>
        <v>290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</row>
    <row r="43" spans="1:17">
      <c r="A43" s="8" t="s">
        <v>85</v>
      </c>
      <c r="B43" s="15">
        <f>'[1]17'!B45</f>
        <v>290</v>
      </c>
      <c r="C43" s="16">
        <f>'[1]17'!C45</f>
        <v>0</v>
      </c>
      <c r="D43" s="16">
        <f>'[1]17'!D45</f>
        <v>0</v>
      </c>
      <c r="E43" s="16">
        <f>'[1]17'!E45</f>
        <v>0</v>
      </c>
      <c r="F43" s="15">
        <f t="shared" si="6"/>
        <v>290</v>
      </c>
      <c r="G43" s="15">
        <f>'[1]17'!H45</f>
        <v>290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</row>
    <row r="44" spans="1:17">
      <c r="A44" s="8" t="s">
        <v>86</v>
      </c>
      <c r="B44" s="15">
        <f>'[1]17'!B46</f>
        <v>290</v>
      </c>
      <c r="C44" s="16">
        <f>'[1]17'!C46</f>
        <v>0</v>
      </c>
      <c r="D44" s="16">
        <f>'[1]17'!D46</f>
        <v>0</v>
      </c>
      <c r="E44" s="16">
        <f>'[1]17'!E46</f>
        <v>0</v>
      </c>
      <c r="F44" s="15">
        <f t="shared" si="6"/>
        <v>290</v>
      </c>
      <c r="G44" s="15">
        <f>'[1]17'!H46</f>
        <v>290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</row>
    <row r="45" spans="1:17">
      <c r="A45" s="8" t="s">
        <v>87</v>
      </c>
      <c r="B45" s="15">
        <f>'[1]17'!B47</f>
        <v>290</v>
      </c>
      <c r="C45" s="16">
        <f>'[1]17'!C47</f>
        <v>0</v>
      </c>
      <c r="D45" s="16">
        <f>'[1]17'!D47</f>
        <v>0</v>
      </c>
      <c r="E45" s="16">
        <f>'[1]17'!E47</f>
        <v>0</v>
      </c>
      <c r="F45" s="15">
        <f t="shared" si="6"/>
        <v>290</v>
      </c>
      <c r="G45" s="15">
        <f>'[1]17'!H47</f>
        <v>290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</row>
    <row r="46" spans="1:17">
      <c r="A46" s="8" t="s">
        <v>88</v>
      </c>
      <c r="B46" s="15">
        <f>'[1]17'!B48</f>
        <v>290</v>
      </c>
      <c r="C46" s="16">
        <f>'[1]17'!C48</f>
        <v>0</v>
      </c>
      <c r="D46" s="16">
        <f>'[1]17'!D48</f>
        <v>0</v>
      </c>
      <c r="E46" s="16">
        <f>'[1]17'!E48</f>
        <v>0</v>
      </c>
      <c r="F46" s="15">
        <f t="shared" si="6"/>
        <v>290</v>
      </c>
      <c r="G46" s="15">
        <f>'[1]17'!H48</f>
        <v>290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</row>
    <row r="47" spans="1:17">
      <c r="A47" s="8" t="s">
        <v>89</v>
      </c>
      <c r="B47" s="15">
        <f>'[1]17'!B49</f>
        <v>290</v>
      </c>
      <c r="C47" s="16">
        <f>'[1]17'!C49</f>
        <v>0</v>
      </c>
      <c r="D47" s="16">
        <f>'[1]17'!D49</f>
        <v>0</v>
      </c>
      <c r="E47" s="16">
        <f>'[1]17'!E49</f>
        <v>0</v>
      </c>
      <c r="F47" s="15">
        <f t="shared" si="6"/>
        <v>290</v>
      </c>
      <c r="G47" s="15">
        <f>'[1]17'!H49</f>
        <v>290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</row>
    <row r="48" spans="1:17">
      <c r="A48" s="8" t="s">
        <v>90</v>
      </c>
      <c r="B48" s="15">
        <f>'[1]17'!B50</f>
        <v>290</v>
      </c>
      <c r="C48" s="16">
        <f>'[1]17'!C50</f>
        <v>0</v>
      </c>
      <c r="D48" s="16">
        <f>'[1]17'!D50</f>
        <v>0</v>
      </c>
      <c r="E48" s="16">
        <f>'[1]17'!E50</f>
        <v>0</v>
      </c>
      <c r="F48" s="15">
        <f t="shared" si="6"/>
        <v>290</v>
      </c>
      <c r="G48" s="15">
        <f>'[1]17'!H50</f>
        <v>290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</row>
    <row r="49" spans="1:17">
      <c r="A49" s="8" t="s">
        <v>91</v>
      </c>
      <c r="B49" s="15">
        <f>'[1]17'!B51</f>
        <v>290</v>
      </c>
      <c r="C49" s="16">
        <f>'[1]17'!C51</f>
        <v>0</v>
      </c>
      <c r="D49" s="16">
        <f>'[1]17'!D51</f>
        <v>0</v>
      </c>
      <c r="E49" s="16">
        <f>'[1]17'!E51</f>
        <v>0</v>
      </c>
      <c r="F49" s="15">
        <f t="shared" si="6"/>
        <v>290</v>
      </c>
      <c r="G49" s="15">
        <f>'[1]17'!H51</f>
        <v>290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</row>
    <row r="50" spans="1:17">
      <c r="A50" s="8" t="s">
        <v>92</v>
      </c>
      <c r="B50" s="15">
        <f>'[1]17'!B52</f>
        <v>290</v>
      </c>
      <c r="C50" s="16">
        <f>'[1]17'!C52</f>
        <v>0</v>
      </c>
      <c r="D50" s="16">
        <f>'[1]17'!D52</f>
        <v>0</v>
      </c>
      <c r="E50" s="16">
        <f>'[1]17'!E52</f>
        <v>0</v>
      </c>
      <c r="F50" s="15">
        <f t="shared" si="6"/>
        <v>290</v>
      </c>
      <c r="G50" s="15">
        <f>'[1]17'!H52</f>
        <v>290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</row>
    <row r="51" spans="1:17">
      <c r="A51" s="8" t="s">
        <v>93</v>
      </c>
      <c r="B51" s="15">
        <f>'[1]17'!B53</f>
        <v>290</v>
      </c>
      <c r="C51" s="16">
        <f>'[1]17'!C53</f>
        <v>0</v>
      </c>
      <c r="D51" s="16">
        <f>'[1]17'!D53</f>
        <v>0</v>
      </c>
      <c r="E51" s="16">
        <f>'[1]17'!E53</f>
        <v>0</v>
      </c>
      <c r="F51" s="15">
        <f t="shared" si="6"/>
        <v>290</v>
      </c>
      <c r="G51" s="15">
        <f>'[1]17'!H53</f>
        <v>290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</row>
    <row r="52" spans="1:17">
      <c r="A52" s="8" t="s">
        <v>94</v>
      </c>
      <c r="B52" s="15">
        <f>'[1]17'!B54</f>
        <v>290</v>
      </c>
      <c r="C52" s="16">
        <f>'[1]17'!C54</f>
        <v>0</v>
      </c>
      <c r="D52" s="16">
        <f>'[1]17'!D54</f>
        <v>0</v>
      </c>
      <c r="E52" s="16">
        <f>'[1]17'!E54</f>
        <v>0</v>
      </c>
      <c r="F52" s="15">
        <f t="shared" si="6"/>
        <v>290</v>
      </c>
      <c r="G52" s="15">
        <f>'[1]17'!H54</f>
        <v>290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</row>
    <row r="53" spans="1:17">
      <c r="A53" s="8" t="s">
        <v>95</v>
      </c>
      <c r="B53" s="15">
        <f>'[1]17'!B55</f>
        <v>290</v>
      </c>
      <c r="C53" s="16">
        <f>'[1]17'!C55</f>
        <v>0</v>
      </c>
      <c r="D53" s="16">
        <f>'[1]17'!D55</f>
        <v>0</v>
      </c>
      <c r="E53" s="16">
        <f>'[1]17'!E55</f>
        <v>0</v>
      </c>
      <c r="F53" s="15">
        <f t="shared" si="6"/>
        <v>290</v>
      </c>
      <c r="G53" s="15">
        <f>'[1]17'!H55</f>
        <v>290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</row>
    <row r="54" spans="1:17">
      <c r="A54" s="8" t="s">
        <v>96</v>
      </c>
      <c r="B54" s="15">
        <f>'[1]17'!B56</f>
        <v>290</v>
      </c>
      <c r="C54" s="16">
        <f>'[1]17'!C56</f>
        <v>0</v>
      </c>
      <c r="D54" s="16">
        <f>'[1]17'!D56</f>
        <v>0</v>
      </c>
      <c r="E54" s="16">
        <f>'[1]17'!E56</f>
        <v>0</v>
      </c>
      <c r="F54" s="15">
        <f t="shared" si="6"/>
        <v>290</v>
      </c>
      <c r="G54" s="15">
        <f>'[1]17'!H56</f>
        <v>290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</row>
    <row r="55" spans="1:17">
      <c r="A55" s="8" t="s">
        <v>97</v>
      </c>
      <c r="B55" s="15">
        <f>'[1]17'!B57</f>
        <v>290</v>
      </c>
      <c r="C55" s="16">
        <f>'[1]17'!C57</f>
        <v>0</v>
      </c>
      <c r="D55" s="16">
        <f>'[1]17'!D57</f>
        <v>0</v>
      </c>
      <c r="E55" s="16">
        <f>'[1]17'!E57</f>
        <v>0</v>
      </c>
      <c r="F55" s="15">
        <f t="shared" si="6"/>
        <v>290</v>
      </c>
      <c r="G55" s="15">
        <f>'[1]17'!H57</f>
        <v>290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</row>
    <row r="56" spans="1:17">
      <c r="A56" s="8" t="s">
        <v>98</v>
      </c>
      <c r="B56" s="15">
        <f>'[1]17'!B58</f>
        <v>290</v>
      </c>
      <c r="C56" s="16">
        <f>'[1]17'!C58</f>
        <v>0</v>
      </c>
      <c r="D56" s="16">
        <f>'[1]17'!D58</f>
        <v>0</v>
      </c>
      <c r="E56" s="16">
        <f>'[1]17'!E58</f>
        <v>0</v>
      </c>
      <c r="F56" s="15">
        <f t="shared" si="6"/>
        <v>290</v>
      </c>
      <c r="G56" s="15">
        <f>'[1]17'!H58</f>
        <v>290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</row>
    <row r="57" spans="1:17">
      <c r="A57" s="8" t="s">
        <v>99</v>
      </c>
      <c r="B57" s="15">
        <f>'[1]17'!B59</f>
        <v>290</v>
      </c>
      <c r="C57" s="16">
        <f>'[1]17'!C59</f>
        <v>0</v>
      </c>
      <c r="D57" s="16">
        <f>'[1]17'!D59</f>
        <v>0</v>
      </c>
      <c r="E57" s="16">
        <f>'[1]17'!E59</f>
        <v>0</v>
      </c>
      <c r="F57" s="15">
        <f t="shared" si="6"/>
        <v>290</v>
      </c>
      <c r="G57" s="15">
        <f>'[1]17'!H59</f>
        <v>290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</row>
    <row r="58" spans="1:17">
      <c r="A58" s="8" t="s">
        <v>100</v>
      </c>
      <c r="B58" s="15">
        <f>'[1]17'!B60</f>
        <v>290</v>
      </c>
      <c r="C58" s="16">
        <f>'[1]17'!C60</f>
        <v>0</v>
      </c>
      <c r="D58" s="16">
        <f>'[1]17'!D60</f>
        <v>0</v>
      </c>
      <c r="E58" s="16">
        <f>'[1]17'!E60</f>
        <v>0</v>
      </c>
      <c r="F58" s="15">
        <f t="shared" si="6"/>
        <v>290</v>
      </c>
      <c r="G58" s="15">
        <f>'[1]17'!H60</f>
        <v>290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</row>
    <row r="59" spans="1:17">
      <c r="A59" s="8" t="s">
        <v>101</v>
      </c>
      <c r="B59" s="15">
        <f>'[1]17'!B61</f>
        <v>290</v>
      </c>
      <c r="C59" s="16">
        <f>'[1]17'!C61</f>
        <v>0</v>
      </c>
      <c r="D59" s="16">
        <f>'[1]17'!D61</f>
        <v>0</v>
      </c>
      <c r="E59" s="16">
        <f>'[1]17'!E61</f>
        <v>0</v>
      </c>
      <c r="F59" s="15">
        <f t="shared" si="6"/>
        <v>290</v>
      </c>
      <c r="G59" s="15">
        <f>'[1]17'!H61</f>
        <v>285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</row>
    <row r="60" spans="1:17">
      <c r="A60" s="8" t="s">
        <v>102</v>
      </c>
      <c r="B60" s="15">
        <f>'[1]17'!B62</f>
        <v>285</v>
      </c>
      <c r="C60" s="16">
        <f>'[1]17'!C62</f>
        <v>0</v>
      </c>
      <c r="D60" s="16">
        <f>'[1]17'!D62</f>
        <v>0</v>
      </c>
      <c r="E60" s="16">
        <f>'[1]17'!E62</f>
        <v>0</v>
      </c>
      <c r="F60" s="15">
        <f t="shared" si="6"/>
        <v>285</v>
      </c>
      <c r="G60" s="15">
        <f>'[1]17'!H62</f>
        <v>285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</row>
    <row r="61" spans="1:17">
      <c r="A61" s="8" t="s">
        <v>103</v>
      </c>
      <c r="B61" s="15">
        <f>'[1]17'!B63</f>
        <v>285</v>
      </c>
      <c r="C61" s="16">
        <f>'[1]17'!C63</f>
        <v>0</v>
      </c>
      <c r="D61" s="16">
        <f>'[1]17'!D63</f>
        <v>0</v>
      </c>
      <c r="E61" s="16">
        <f>'[1]17'!E63</f>
        <v>0</v>
      </c>
      <c r="F61" s="15">
        <f t="shared" si="6"/>
        <v>285</v>
      </c>
      <c r="G61" s="15">
        <f>'[1]17'!H63</f>
        <v>285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</row>
    <row r="62" spans="1:17">
      <c r="A62" s="8" t="s">
        <v>104</v>
      </c>
      <c r="B62" s="15">
        <f>'[1]17'!B64</f>
        <v>285</v>
      </c>
      <c r="C62" s="16">
        <f>'[1]17'!C64</f>
        <v>0</v>
      </c>
      <c r="D62" s="16">
        <f>'[1]17'!D64</f>
        <v>0</v>
      </c>
      <c r="E62" s="16">
        <f>'[1]17'!E64</f>
        <v>0</v>
      </c>
      <c r="F62" s="15">
        <f t="shared" si="6"/>
        <v>285</v>
      </c>
      <c r="G62" s="15">
        <f>'[1]17'!H64</f>
        <v>285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</row>
    <row r="63" spans="1:17">
      <c r="A63" s="8" t="s">
        <v>105</v>
      </c>
      <c r="B63" s="15">
        <f>'[1]17'!B65</f>
        <v>285</v>
      </c>
      <c r="C63" s="16">
        <f>'[1]17'!C65</f>
        <v>0</v>
      </c>
      <c r="D63" s="16">
        <f>'[1]17'!D65</f>
        <v>0</v>
      </c>
      <c r="E63" s="16">
        <f>'[1]17'!E65</f>
        <v>0</v>
      </c>
      <c r="F63" s="15">
        <f t="shared" si="6"/>
        <v>285</v>
      </c>
      <c r="G63" s="15">
        <f>'[1]17'!H65</f>
        <v>285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</row>
    <row r="64" spans="1:17">
      <c r="A64" s="8" t="s">
        <v>106</v>
      </c>
      <c r="B64" s="15">
        <f>'[1]17'!B66</f>
        <v>285</v>
      </c>
      <c r="C64" s="16">
        <f>'[1]17'!C66</f>
        <v>0</v>
      </c>
      <c r="D64" s="16">
        <f>'[1]17'!D66</f>
        <v>0</v>
      </c>
      <c r="E64" s="16">
        <f>'[1]17'!E66</f>
        <v>0</v>
      </c>
      <c r="F64" s="15">
        <f t="shared" si="6"/>
        <v>285</v>
      </c>
      <c r="G64" s="15">
        <f>'[1]17'!H66</f>
        <v>285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</row>
    <row r="65" spans="1:19">
      <c r="A65" s="8" t="s">
        <v>107</v>
      </c>
      <c r="B65" s="15">
        <f>'[1]17'!B67</f>
        <v>285</v>
      </c>
      <c r="C65" s="16">
        <f>'[1]17'!C67</f>
        <v>0</v>
      </c>
      <c r="D65" s="16">
        <f>'[1]17'!D67</f>
        <v>0</v>
      </c>
      <c r="E65" s="16">
        <f>'[1]17'!E67</f>
        <v>0</v>
      </c>
      <c r="F65" s="15">
        <f t="shared" si="6"/>
        <v>285</v>
      </c>
      <c r="G65" s="15">
        <f>'[1]17'!H67</f>
        <v>285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</row>
    <row r="66" spans="1:19">
      <c r="A66" s="8" t="s">
        <v>108</v>
      </c>
      <c r="B66" s="15">
        <f>'[1]17'!B68</f>
        <v>285</v>
      </c>
      <c r="C66" s="16">
        <f>'[1]17'!C68</f>
        <v>0</v>
      </c>
      <c r="D66" s="16">
        <f>'[1]17'!D68</f>
        <v>0</v>
      </c>
      <c r="E66" s="16">
        <f>'[1]17'!E68</f>
        <v>0</v>
      </c>
      <c r="F66" s="15">
        <f t="shared" si="6"/>
        <v>285</v>
      </c>
      <c r="G66" s="15">
        <f>'[1]17'!H68</f>
        <v>285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285</v>
      </c>
      <c r="L66" s="18">
        <f>frq!C66</f>
        <v>1</v>
      </c>
      <c r="M66" s="16">
        <f t="shared" si="7"/>
        <v>285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285</v>
      </c>
    </row>
    <row r="67" spans="1:19">
      <c r="A67" s="8" t="s">
        <v>109</v>
      </c>
      <c r="B67" s="15">
        <f>'[1]17'!B69</f>
        <v>285</v>
      </c>
      <c r="C67" s="16">
        <f>'[1]17'!C69</f>
        <v>0</v>
      </c>
      <c r="D67" s="16">
        <f>'[1]17'!D69</f>
        <v>0</v>
      </c>
      <c r="E67" s="16">
        <f>'[1]17'!E69</f>
        <v>0</v>
      </c>
      <c r="F67" s="15">
        <f t="shared" si="6"/>
        <v>285</v>
      </c>
      <c r="G67" s="15">
        <f>'[1]17'!H69</f>
        <v>285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</row>
    <row r="68" spans="1:19">
      <c r="A68" s="8" t="s">
        <v>110</v>
      </c>
      <c r="B68" s="15">
        <f>'[1]17'!B70</f>
        <v>285</v>
      </c>
      <c r="C68" s="16">
        <f>'[1]17'!C70</f>
        <v>0</v>
      </c>
      <c r="D68" s="16">
        <f>'[1]17'!D70</f>
        <v>0</v>
      </c>
      <c r="E68" s="16">
        <f>'[1]17'!E70</f>
        <v>0</v>
      </c>
      <c r="F68" s="15">
        <f t="shared" si="6"/>
        <v>285</v>
      </c>
      <c r="G68" s="15">
        <f>'[1]17'!H70</f>
        <v>285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285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285</v>
      </c>
    </row>
    <row r="69" spans="1:19">
      <c r="A69" s="8" t="s">
        <v>111</v>
      </c>
      <c r="B69" s="15">
        <f>'[1]17'!B71</f>
        <v>285</v>
      </c>
      <c r="C69" s="16">
        <f>'[1]17'!C71</f>
        <v>0</v>
      </c>
      <c r="D69" s="16">
        <f>'[1]17'!D71</f>
        <v>0</v>
      </c>
      <c r="E69" s="16">
        <f>'[1]17'!E71</f>
        <v>0</v>
      </c>
      <c r="F69" s="15">
        <f t="shared" ref="F69:F98" si="17">SUM(B69:E69)</f>
        <v>285</v>
      </c>
      <c r="G69" s="15">
        <f>'[1]17'!H71</f>
        <v>285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285</v>
      </c>
      <c r="L69" s="18">
        <f>frq!C69</f>
        <v>1</v>
      </c>
      <c r="M69" s="16">
        <f t="shared" si="11"/>
        <v>285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285</v>
      </c>
      <c r="S69">
        <f>96*4</f>
        <v>384</v>
      </c>
    </row>
    <row r="70" spans="1:19">
      <c r="A70" s="8" t="s">
        <v>112</v>
      </c>
      <c r="B70" s="15">
        <f>'[1]17'!B72</f>
        <v>285</v>
      </c>
      <c r="C70" s="16">
        <f>'[1]17'!C72</f>
        <v>0</v>
      </c>
      <c r="D70" s="16">
        <f>'[1]17'!D72</f>
        <v>0</v>
      </c>
      <c r="E70" s="16">
        <f>'[1]17'!E72</f>
        <v>0</v>
      </c>
      <c r="F70" s="15">
        <f t="shared" si="17"/>
        <v>285</v>
      </c>
      <c r="G70" s="15">
        <f>'[1]17'!H72</f>
        <v>285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285</v>
      </c>
      <c r="L70" s="18">
        <f>frq!C70</f>
        <v>1</v>
      </c>
      <c r="M70" s="16">
        <f t="shared" si="11"/>
        <v>285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285</v>
      </c>
    </row>
    <row r="71" spans="1:19">
      <c r="A71" s="8" t="s">
        <v>113</v>
      </c>
      <c r="B71" s="15">
        <f>'[1]17'!B73</f>
        <v>285</v>
      </c>
      <c r="C71" s="16">
        <f>'[1]17'!C73</f>
        <v>0</v>
      </c>
      <c r="D71" s="16">
        <f>'[1]17'!D73</f>
        <v>0</v>
      </c>
      <c r="E71" s="16">
        <f>'[1]17'!E73</f>
        <v>0</v>
      </c>
      <c r="F71" s="15">
        <f t="shared" si="17"/>
        <v>285</v>
      </c>
      <c r="G71" s="15">
        <f>'[1]17'!H73</f>
        <v>285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</row>
    <row r="72" spans="1:19">
      <c r="A72" s="8" t="s">
        <v>114</v>
      </c>
      <c r="B72" s="15">
        <f>'[1]17'!B74</f>
        <v>285</v>
      </c>
      <c r="C72" s="16">
        <f>'[1]17'!C74</f>
        <v>0</v>
      </c>
      <c r="D72" s="16">
        <f>'[1]17'!D74</f>
        <v>0</v>
      </c>
      <c r="E72" s="16">
        <f>'[1]17'!E74</f>
        <v>0</v>
      </c>
      <c r="F72" s="15">
        <f t="shared" si="17"/>
        <v>285</v>
      </c>
      <c r="G72" s="15">
        <f>'[1]17'!H74</f>
        <v>285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</row>
    <row r="73" spans="1:19">
      <c r="A73" s="8" t="s">
        <v>115</v>
      </c>
      <c r="B73" s="15">
        <f>'[1]17'!B75</f>
        <v>285</v>
      </c>
      <c r="C73" s="16">
        <f>'[1]17'!C75</f>
        <v>0</v>
      </c>
      <c r="D73" s="16">
        <f>'[1]17'!D75</f>
        <v>0</v>
      </c>
      <c r="E73" s="16">
        <f>'[1]17'!E75</f>
        <v>0</v>
      </c>
      <c r="F73" s="15">
        <f t="shared" si="17"/>
        <v>285</v>
      </c>
      <c r="G73" s="15">
        <f>'[1]17'!H75</f>
        <v>285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</row>
    <row r="74" spans="1:19">
      <c r="A74" s="8" t="s">
        <v>116</v>
      </c>
      <c r="B74" s="15">
        <f>'[1]17'!B76</f>
        <v>285</v>
      </c>
      <c r="C74" s="16">
        <f>'[1]17'!C76</f>
        <v>0</v>
      </c>
      <c r="D74" s="16">
        <f>'[1]17'!D76</f>
        <v>0</v>
      </c>
      <c r="E74" s="16">
        <f>'[1]17'!E76</f>
        <v>0</v>
      </c>
      <c r="F74" s="15">
        <f t="shared" si="17"/>
        <v>285</v>
      </c>
      <c r="G74" s="15">
        <f>'[1]17'!H76</f>
        <v>285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</row>
    <row r="75" spans="1:19">
      <c r="A75" s="8" t="s">
        <v>117</v>
      </c>
      <c r="B75" s="15">
        <f>'[1]17'!B77</f>
        <v>285</v>
      </c>
      <c r="C75" s="16">
        <f>'[1]17'!C77</f>
        <v>0</v>
      </c>
      <c r="D75" s="16">
        <f>'[1]17'!D77</f>
        <v>0</v>
      </c>
      <c r="E75" s="16">
        <f>'[1]17'!E77</f>
        <v>0</v>
      </c>
      <c r="F75" s="15">
        <f t="shared" si="17"/>
        <v>285</v>
      </c>
      <c r="G75" s="15">
        <f>'[1]17'!H77</f>
        <v>285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</row>
    <row r="76" spans="1:19">
      <c r="A76" s="8" t="s">
        <v>118</v>
      </c>
      <c r="B76" s="15">
        <f>'[1]17'!B78</f>
        <v>285</v>
      </c>
      <c r="C76" s="16">
        <f>'[1]17'!C78</f>
        <v>0</v>
      </c>
      <c r="D76" s="16">
        <f>'[1]17'!D78</f>
        <v>0</v>
      </c>
      <c r="E76" s="16">
        <f>'[1]17'!E78</f>
        <v>0</v>
      </c>
      <c r="F76" s="15">
        <f t="shared" si="17"/>
        <v>285</v>
      </c>
      <c r="G76" s="15">
        <f>'[1]17'!H78</f>
        <v>285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</row>
    <row r="77" spans="1:19">
      <c r="A77" s="8" t="s">
        <v>119</v>
      </c>
      <c r="B77" s="15">
        <f>'[1]17'!B79</f>
        <v>285</v>
      </c>
      <c r="C77" s="16">
        <f>'[1]17'!C79</f>
        <v>0</v>
      </c>
      <c r="D77" s="16">
        <f>'[1]17'!D79</f>
        <v>0</v>
      </c>
      <c r="E77" s="16">
        <f>'[1]17'!E79</f>
        <v>0</v>
      </c>
      <c r="F77" s="15">
        <f t="shared" si="17"/>
        <v>285</v>
      </c>
      <c r="G77" s="15">
        <f>'[1]17'!H79</f>
        <v>285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</row>
    <row r="78" spans="1:19">
      <c r="A78" s="8" t="s">
        <v>120</v>
      </c>
      <c r="B78" s="15">
        <f>'[1]17'!B80</f>
        <v>285</v>
      </c>
      <c r="C78" s="16">
        <f>'[1]17'!C80</f>
        <v>0</v>
      </c>
      <c r="D78" s="16">
        <f>'[1]17'!D80</f>
        <v>0</v>
      </c>
      <c r="E78" s="16">
        <f>'[1]17'!E80</f>
        <v>0</v>
      </c>
      <c r="F78" s="15">
        <f t="shared" si="17"/>
        <v>285</v>
      </c>
      <c r="G78" s="15">
        <f>'[1]17'!H80</f>
        <v>285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</row>
    <row r="79" spans="1:19">
      <c r="A79" s="8" t="s">
        <v>121</v>
      </c>
      <c r="B79" s="15">
        <f>'[1]17'!B81</f>
        <v>290</v>
      </c>
      <c r="C79" s="16">
        <f>'[1]17'!C81</f>
        <v>0</v>
      </c>
      <c r="D79" s="16">
        <f>'[1]17'!D81</f>
        <v>0</v>
      </c>
      <c r="E79" s="16">
        <f>'[1]17'!E81</f>
        <v>0</v>
      </c>
      <c r="F79" s="15">
        <f t="shared" si="17"/>
        <v>290</v>
      </c>
      <c r="G79" s="15">
        <f>'[1]17'!H81</f>
        <v>290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</row>
    <row r="80" spans="1:19">
      <c r="A80" s="8" t="s">
        <v>122</v>
      </c>
      <c r="B80" s="15">
        <f>'[1]17'!B82</f>
        <v>290</v>
      </c>
      <c r="C80" s="16">
        <f>'[1]17'!C82</f>
        <v>0</v>
      </c>
      <c r="D80" s="16">
        <f>'[1]17'!D82</f>
        <v>0</v>
      </c>
      <c r="E80" s="16">
        <f>'[1]17'!E82</f>
        <v>0</v>
      </c>
      <c r="F80" s="15">
        <f t="shared" si="17"/>
        <v>290</v>
      </c>
      <c r="G80" s="15">
        <f>'[1]17'!H82</f>
        <v>290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</row>
    <row r="81" spans="1:17">
      <c r="A81" s="8" t="s">
        <v>123</v>
      </c>
      <c r="B81" s="15">
        <f>'[1]17'!B83</f>
        <v>290</v>
      </c>
      <c r="C81" s="16">
        <f>'[1]17'!C83</f>
        <v>0</v>
      </c>
      <c r="D81" s="16">
        <f>'[1]17'!D83</f>
        <v>0</v>
      </c>
      <c r="E81" s="16">
        <f>'[1]17'!E83</f>
        <v>0</v>
      </c>
      <c r="F81" s="15">
        <f t="shared" si="17"/>
        <v>290</v>
      </c>
      <c r="G81" s="15">
        <f>'[1]17'!H83</f>
        <v>290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</row>
    <row r="82" spans="1:17">
      <c r="A82" s="8" t="s">
        <v>124</v>
      </c>
      <c r="B82" s="15">
        <f>'[1]17'!B84</f>
        <v>290</v>
      </c>
      <c r="C82" s="16">
        <f>'[1]17'!C84</f>
        <v>0</v>
      </c>
      <c r="D82" s="16">
        <f>'[1]17'!D84</f>
        <v>0</v>
      </c>
      <c r="E82" s="16">
        <f>'[1]17'!E84</f>
        <v>0</v>
      </c>
      <c r="F82" s="15">
        <f t="shared" si="17"/>
        <v>290</v>
      </c>
      <c r="G82" s="15">
        <f>'[1]17'!H84</f>
        <v>290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</row>
    <row r="83" spans="1:17">
      <c r="A83" s="8" t="s">
        <v>125</v>
      </c>
      <c r="B83" s="15">
        <f>'[1]17'!B85</f>
        <v>290</v>
      </c>
      <c r="C83" s="16">
        <f>'[1]17'!C85</f>
        <v>0</v>
      </c>
      <c r="D83" s="16">
        <f>'[1]17'!D85</f>
        <v>0</v>
      </c>
      <c r="E83" s="16">
        <f>'[1]17'!E85</f>
        <v>0</v>
      </c>
      <c r="F83" s="15">
        <f t="shared" si="17"/>
        <v>290</v>
      </c>
      <c r="G83" s="15">
        <f>'[1]17'!H85</f>
        <v>290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</row>
    <row r="84" spans="1:17">
      <c r="A84" s="8" t="s">
        <v>126</v>
      </c>
      <c r="B84" s="15">
        <f>'[1]17'!B86</f>
        <v>290</v>
      </c>
      <c r="C84" s="16">
        <f>'[1]17'!C86</f>
        <v>0</v>
      </c>
      <c r="D84" s="16">
        <f>'[1]17'!D86</f>
        <v>0</v>
      </c>
      <c r="E84" s="16">
        <f>'[1]17'!E86</f>
        <v>0</v>
      </c>
      <c r="F84" s="15">
        <f t="shared" si="17"/>
        <v>290</v>
      </c>
      <c r="G84" s="15">
        <f>'[1]17'!H86</f>
        <v>290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</row>
    <row r="85" spans="1:17">
      <c r="A85" s="8" t="s">
        <v>127</v>
      </c>
      <c r="B85" s="15">
        <f>'[1]17'!B87</f>
        <v>290</v>
      </c>
      <c r="C85" s="16">
        <f>'[1]17'!C87</f>
        <v>0</v>
      </c>
      <c r="D85" s="16">
        <f>'[1]17'!D87</f>
        <v>0</v>
      </c>
      <c r="E85" s="16">
        <f>'[1]17'!E87</f>
        <v>0</v>
      </c>
      <c r="F85" s="15">
        <f t="shared" si="17"/>
        <v>290</v>
      </c>
      <c r="G85" s="15">
        <f>'[1]17'!H87</f>
        <v>290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</row>
    <row r="86" spans="1:17">
      <c r="A86" s="8" t="s">
        <v>128</v>
      </c>
      <c r="B86" s="15">
        <f>'[1]17'!B88</f>
        <v>290</v>
      </c>
      <c r="C86" s="16">
        <f>'[1]17'!C88</f>
        <v>0</v>
      </c>
      <c r="D86" s="16">
        <f>'[1]17'!D88</f>
        <v>0</v>
      </c>
      <c r="E86" s="16">
        <f>'[1]17'!E88</f>
        <v>0</v>
      </c>
      <c r="F86" s="15">
        <f t="shared" si="17"/>
        <v>290</v>
      </c>
      <c r="G86" s="15">
        <f>'[1]17'!H88</f>
        <v>290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</row>
    <row r="87" spans="1:17">
      <c r="A87" s="8" t="s">
        <v>129</v>
      </c>
      <c r="B87" s="15">
        <f>'[1]17'!B89</f>
        <v>290</v>
      </c>
      <c r="C87" s="16">
        <f>'[1]17'!C89</f>
        <v>0</v>
      </c>
      <c r="D87" s="16">
        <f>'[1]17'!D89</f>
        <v>0</v>
      </c>
      <c r="E87" s="16">
        <f>'[1]17'!E89</f>
        <v>0</v>
      </c>
      <c r="F87" s="15">
        <f t="shared" si="17"/>
        <v>290</v>
      </c>
      <c r="G87" s="15">
        <f>'[1]17'!H89</f>
        <v>290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</row>
    <row r="88" spans="1:17">
      <c r="A88" s="8" t="s">
        <v>130</v>
      </c>
      <c r="B88" s="15">
        <f>'[1]17'!B90</f>
        <v>290</v>
      </c>
      <c r="C88" s="16">
        <f>'[1]17'!C90</f>
        <v>0</v>
      </c>
      <c r="D88" s="16">
        <f>'[1]17'!D90</f>
        <v>0</v>
      </c>
      <c r="E88" s="16">
        <f>'[1]17'!E90</f>
        <v>0</v>
      </c>
      <c r="F88" s="15">
        <f t="shared" si="17"/>
        <v>290</v>
      </c>
      <c r="G88" s="15">
        <f>'[1]17'!H90</f>
        <v>290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</row>
    <row r="89" spans="1:17">
      <c r="A89" s="8" t="s">
        <v>131</v>
      </c>
      <c r="B89" s="15">
        <f>'[1]17'!B91</f>
        <v>290</v>
      </c>
      <c r="C89" s="16">
        <f>'[1]17'!C91</f>
        <v>0</v>
      </c>
      <c r="D89" s="16">
        <f>'[1]17'!D91</f>
        <v>0</v>
      </c>
      <c r="E89" s="16">
        <f>'[1]17'!E91</f>
        <v>0</v>
      </c>
      <c r="F89" s="15">
        <f t="shared" si="17"/>
        <v>290</v>
      </c>
      <c r="G89" s="15">
        <f>'[1]17'!H91</f>
        <v>290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</row>
    <row r="90" spans="1:17">
      <c r="A90" s="8" t="s">
        <v>132</v>
      </c>
      <c r="B90" s="15">
        <f>'[1]17'!B92</f>
        <v>290</v>
      </c>
      <c r="C90" s="16">
        <f>'[1]17'!C92</f>
        <v>0</v>
      </c>
      <c r="D90" s="16">
        <f>'[1]17'!D92</f>
        <v>0</v>
      </c>
      <c r="E90" s="16">
        <f>'[1]17'!E92</f>
        <v>0</v>
      </c>
      <c r="F90" s="15">
        <f t="shared" si="17"/>
        <v>290</v>
      </c>
      <c r="G90" s="15">
        <f>'[1]17'!H92</f>
        <v>290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</row>
    <row r="91" spans="1:17">
      <c r="A91" s="8" t="s">
        <v>133</v>
      </c>
      <c r="B91" s="15">
        <f>'[1]17'!B93</f>
        <v>290</v>
      </c>
      <c r="C91" s="16">
        <f>'[1]17'!C93</f>
        <v>0</v>
      </c>
      <c r="D91" s="16">
        <f>'[1]17'!D93</f>
        <v>0</v>
      </c>
      <c r="E91" s="16">
        <f>'[1]17'!E93</f>
        <v>0</v>
      </c>
      <c r="F91" s="15">
        <f t="shared" si="17"/>
        <v>290</v>
      </c>
      <c r="G91" s="15">
        <f>'[1]17'!H93</f>
        <v>290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</row>
    <row r="92" spans="1:17">
      <c r="A92" s="8" t="s">
        <v>134</v>
      </c>
      <c r="B92" s="15">
        <f>'[1]17'!B94</f>
        <v>290</v>
      </c>
      <c r="C92" s="16">
        <f>'[1]17'!C94</f>
        <v>0</v>
      </c>
      <c r="D92" s="16">
        <f>'[1]17'!D94</f>
        <v>0</v>
      </c>
      <c r="E92" s="16">
        <f>'[1]17'!E94</f>
        <v>0</v>
      </c>
      <c r="F92" s="15">
        <f t="shared" si="17"/>
        <v>290</v>
      </c>
      <c r="G92" s="15">
        <f>'[1]17'!H94</f>
        <v>290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</row>
    <row r="93" spans="1:17">
      <c r="A93" s="8" t="s">
        <v>135</v>
      </c>
      <c r="B93" s="15">
        <f>'[1]17'!B95</f>
        <v>290</v>
      </c>
      <c r="C93" s="16">
        <f>'[1]17'!C95</f>
        <v>0</v>
      </c>
      <c r="D93" s="16">
        <f>'[1]17'!D95</f>
        <v>0</v>
      </c>
      <c r="E93" s="16">
        <f>'[1]17'!E95</f>
        <v>0</v>
      </c>
      <c r="F93" s="15">
        <f t="shared" si="17"/>
        <v>290</v>
      </c>
      <c r="G93" s="15">
        <f>'[1]17'!H95</f>
        <v>290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</row>
    <row r="94" spans="1:17">
      <c r="A94" s="8" t="s">
        <v>136</v>
      </c>
      <c r="B94" s="15">
        <f>'[1]17'!B96</f>
        <v>290</v>
      </c>
      <c r="C94" s="16">
        <f>'[1]17'!C96</f>
        <v>0</v>
      </c>
      <c r="D94" s="16">
        <f>'[1]17'!D96</f>
        <v>0</v>
      </c>
      <c r="E94" s="16">
        <f>'[1]17'!E96</f>
        <v>0</v>
      </c>
      <c r="F94" s="15">
        <f t="shared" si="17"/>
        <v>290</v>
      </c>
      <c r="G94" s="15">
        <f>'[1]17'!H96</f>
        <v>290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</row>
    <row r="95" spans="1:17">
      <c r="A95" s="8" t="s">
        <v>137</v>
      </c>
      <c r="B95" s="15">
        <f>'[1]17'!B97</f>
        <v>290</v>
      </c>
      <c r="C95" s="16">
        <f>'[1]17'!C97</f>
        <v>0</v>
      </c>
      <c r="D95" s="16">
        <f>'[1]17'!D97</f>
        <v>0</v>
      </c>
      <c r="E95" s="16">
        <f>'[1]17'!E97</f>
        <v>0</v>
      </c>
      <c r="F95" s="15">
        <f t="shared" si="17"/>
        <v>290</v>
      </c>
      <c r="G95" s="15">
        <f>'[1]17'!H97</f>
        <v>290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</row>
    <row r="96" spans="1:17">
      <c r="A96" s="8" t="s">
        <v>138</v>
      </c>
      <c r="B96" s="15">
        <f>'[1]17'!B98</f>
        <v>290</v>
      </c>
      <c r="C96" s="16">
        <f>'[1]17'!C98</f>
        <v>0</v>
      </c>
      <c r="D96" s="16">
        <f>'[1]17'!D98</f>
        <v>0</v>
      </c>
      <c r="E96" s="16">
        <f>'[1]17'!E98</f>
        <v>0</v>
      </c>
      <c r="F96" s="15">
        <f t="shared" si="17"/>
        <v>290</v>
      </c>
      <c r="G96" s="15">
        <f>'[1]17'!H98</f>
        <v>290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</row>
    <row r="97" spans="1:17">
      <c r="A97" s="8" t="s">
        <v>139</v>
      </c>
      <c r="B97" s="15">
        <f>'[1]17'!B99</f>
        <v>290</v>
      </c>
      <c r="C97" s="16">
        <f>'[1]17'!C99</f>
        <v>0</v>
      </c>
      <c r="D97" s="16">
        <f>'[1]17'!D99</f>
        <v>0</v>
      </c>
      <c r="E97" s="16">
        <f>'[1]17'!E99</f>
        <v>0</v>
      </c>
      <c r="F97" s="15">
        <f t="shared" si="17"/>
        <v>290</v>
      </c>
      <c r="G97" s="15">
        <f>'[1]17'!H99</f>
        <v>290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</row>
    <row r="98" spans="1:17">
      <c r="A98" s="8" t="s">
        <v>140</v>
      </c>
      <c r="B98" s="15">
        <f>'[1]17'!B100</f>
        <v>290</v>
      </c>
      <c r="C98" s="16">
        <f>'[1]17'!C100</f>
        <v>0</v>
      </c>
      <c r="D98" s="16">
        <f>'[1]17'!D100</f>
        <v>0</v>
      </c>
      <c r="E98" s="16">
        <f>'[1]17'!E100</f>
        <v>0</v>
      </c>
      <c r="F98" s="15">
        <f t="shared" si="17"/>
        <v>290</v>
      </c>
      <c r="G98" s="15">
        <f>'[1]17'!H100</f>
        <v>290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</row>
    <row r="99" spans="1:17">
      <c r="A99" s="8" t="s">
        <v>171</v>
      </c>
      <c r="B99" s="15">
        <f t="shared" ref="B99:Q99" si="18">SUM(B3:B98)/4000</f>
        <v>6.9362500000000002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6.9362500000000002</v>
      </c>
      <c r="G99" s="15">
        <f t="shared" si="18"/>
        <v>6.9349999999999996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6.9349999999999996</v>
      </c>
      <c r="L99" s="15">
        <f t="shared" si="18"/>
        <v>2.4E-2</v>
      </c>
      <c r="M99" s="15">
        <f t="shared" si="18"/>
        <v>6.9349999999999996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6.9349999999999996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4" workbookViewId="0">
      <selection activeCell="U98" sqref="U98"/>
    </sheetView>
  </sheetViews>
  <sheetFormatPr defaultRowHeight="15"/>
  <cols>
    <col min="1" max="1" width="13.28515625" bestFit="1" customWidth="1"/>
  </cols>
  <sheetData>
    <row r="1" spans="1:19" ht="39">
      <c r="A1" s="192">
        <f>Allocation_SG!A1</f>
        <v>45429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614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613</v>
      </c>
    </row>
    <row r="3" spans="1:19">
      <c r="A3" s="8" t="s">
        <v>45</v>
      </c>
      <c r="B3" s="199">
        <f>'[2]17'!B5</f>
        <v>75</v>
      </c>
      <c r="C3" s="200">
        <f>'[2]17'!C5</f>
        <v>0</v>
      </c>
      <c r="D3" s="200">
        <f>'[2]17'!D5</f>
        <v>0</v>
      </c>
      <c r="E3" s="200">
        <f>'[2]17'!E5</f>
        <v>0</v>
      </c>
      <c r="F3" s="15">
        <f>SUM(B3:E3)</f>
        <v>75</v>
      </c>
      <c r="G3" s="199">
        <f>'[2]17'!H5</f>
        <v>35</v>
      </c>
      <c r="H3" s="200">
        <f>'[2]17'!I5</f>
        <v>0</v>
      </c>
      <c r="I3" s="200">
        <f>'[2]17'!J5</f>
        <v>0</v>
      </c>
      <c r="J3" s="200">
        <f>'[2]17'!K5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35</v>
      </c>
    </row>
    <row r="4" spans="1:19">
      <c r="A4" s="8" t="s">
        <v>46</v>
      </c>
      <c r="B4" s="199">
        <f>'[2]17'!B6</f>
        <v>75</v>
      </c>
      <c r="C4" s="200">
        <f>'[2]17'!C6</f>
        <v>0</v>
      </c>
      <c r="D4" s="200">
        <f>'[2]17'!D6</f>
        <v>0</v>
      </c>
      <c r="E4" s="200">
        <f>'[2]17'!E6</f>
        <v>0</v>
      </c>
      <c r="F4" s="15">
        <f>SUM(B4:E4)</f>
        <v>75</v>
      </c>
      <c r="G4" s="199">
        <f>'[2]17'!H6</f>
        <v>35</v>
      </c>
      <c r="H4" s="200">
        <f>'[2]17'!I6</f>
        <v>0</v>
      </c>
      <c r="I4" s="200">
        <f>'[2]17'!J6</f>
        <v>0</v>
      </c>
      <c r="J4" s="200">
        <f>'[2]17'!K6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35</v>
      </c>
    </row>
    <row r="5" spans="1:19">
      <c r="A5" s="8" t="s">
        <v>47</v>
      </c>
      <c r="B5" s="199">
        <f>'[2]17'!B7</f>
        <v>75</v>
      </c>
      <c r="C5" s="200">
        <f>'[2]17'!C7</f>
        <v>0</v>
      </c>
      <c r="D5" s="200">
        <f>'[2]17'!D7</f>
        <v>0</v>
      </c>
      <c r="E5" s="200">
        <f>'[2]17'!E7</f>
        <v>0</v>
      </c>
      <c r="F5" s="15">
        <f t="shared" ref="F5:F68" si="6">SUM(B5:E5)</f>
        <v>75</v>
      </c>
      <c r="G5" s="199">
        <f>'[2]17'!H7</f>
        <v>35</v>
      </c>
      <c r="H5" s="200">
        <f>'[2]17'!I7</f>
        <v>0</v>
      </c>
      <c r="I5" s="200">
        <f>'[2]17'!J7</f>
        <v>0</v>
      </c>
      <c r="J5" s="200">
        <f>'[2]17'!K7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35</v>
      </c>
    </row>
    <row r="6" spans="1:19">
      <c r="A6" s="8" t="s">
        <v>48</v>
      </c>
      <c r="B6" s="199">
        <f>'[2]17'!B8</f>
        <v>75</v>
      </c>
      <c r="C6" s="200">
        <f>'[2]17'!C8</f>
        <v>0</v>
      </c>
      <c r="D6" s="200">
        <f>'[2]17'!D8</f>
        <v>0</v>
      </c>
      <c r="E6" s="200">
        <f>'[2]17'!E8</f>
        <v>0</v>
      </c>
      <c r="F6" s="15">
        <f t="shared" si="6"/>
        <v>75</v>
      </c>
      <c r="G6" s="199">
        <f>'[2]17'!H8</f>
        <v>35</v>
      </c>
      <c r="H6" s="200">
        <f>'[2]17'!I8</f>
        <v>0</v>
      </c>
      <c r="I6" s="200">
        <f>'[2]17'!J8</f>
        <v>0</v>
      </c>
      <c r="J6" s="200">
        <f>'[2]17'!K8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35</v>
      </c>
    </row>
    <row r="7" spans="1:19">
      <c r="A7" s="8" t="s">
        <v>49</v>
      </c>
      <c r="B7" s="199">
        <f>'[2]17'!B9</f>
        <v>75</v>
      </c>
      <c r="C7" s="200">
        <f>'[2]17'!C9</f>
        <v>0</v>
      </c>
      <c r="D7" s="200">
        <f>'[2]17'!D9</f>
        <v>0</v>
      </c>
      <c r="E7" s="200">
        <f>'[2]17'!E9</f>
        <v>0</v>
      </c>
      <c r="F7" s="15">
        <f t="shared" si="6"/>
        <v>75</v>
      </c>
      <c r="G7" s="199">
        <f>'[2]17'!H9</f>
        <v>35</v>
      </c>
      <c r="H7" s="200">
        <f>'[2]17'!I9</f>
        <v>0</v>
      </c>
      <c r="I7" s="200">
        <f>'[2]17'!J9</f>
        <v>0</v>
      </c>
      <c r="J7" s="200">
        <f>'[2]17'!K9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35</v>
      </c>
    </row>
    <row r="8" spans="1:19">
      <c r="A8" s="8" t="s">
        <v>50</v>
      </c>
      <c r="B8" s="199">
        <f>'[2]17'!B10</f>
        <v>75</v>
      </c>
      <c r="C8" s="200">
        <f>'[2]17'!C10</f>
        <v>0</v>
      </c>
      <c r="D8" s="200">
        <f>'[2]17'!D10</f>
        <v>0</v>
      </c>
      <c r="E8" s="200">
        <f>'[2]17'!E10</f>
        <v>0</v>
      </c>
      <c r="F8" s="15">
        <f t="shared" si="6"/>
        <v>75</v>
      </c>
      <c r="G8" s="199">
        <f>'[2]17'!H10</f>
        <v>35</v>
      </c>
      <c r="H8" s="200">
        <f>'[2]17'!I10</f>
        <v>0</v>
      </c>
      <c r="I8" s="200">
        <f>'[2]17'!J10</f>
        <v>0</v>
      </c>
      <c r="J8" s="200">
        <f>'[2]17'!K10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35</v>
      </c>
    </row>
    <row r="9" spans="1:19">
      <c r="A9" s="8" t="s">
        <v>51</v>
      </c>
      <c r="B9" s="199">
        <f>'[2]17'!B11</f>
        <v>75</v>
      </c>
      <c r="C9" s="200">
        <f>'[2]17'!C11</f>
        <v>0</v>
      </c>
      <c r="D9" s="200">
        <f>'[2]17'!D11</f>
        <v>0</v>
      </c>
      <c r="E9" s="200">
        <f>'[2]17'!E11</f>
        <v>0</v>
      </c>
      <c r="F9" s="15">
        <f t="shared" si="6"/>
        <v>75</v>
      </c>
      <c r="G9" s="199">
        <f>'[2]17'!H11</f>
        <v>35</v>
      </c>
      <c r="H9" s="200">
        <f>'[2]17'!I11</f>
        <v>0</v>
      </c>
      <c r="I9" s="200">
        <f>'[2]17'!J11</f>
        <v>0</v>
      </c>
      <c r="J9" s="200">
        <f>'[2]17'!K11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35</v>
      </c>
    </row>
    <row r="10" spans="1:19">
      <c r="A10" s="8" t="s">
        <v>52</v>
      </c>
      <c r="B10" s="199">
        <f>'[2]17'!B12</f>
        <v>75</v>
      </c>
      <c r="C10" s="200">
        <f>'[2]17'!C12</f>
        <v>0</v>
      </c>
      <c r="D10" s="200">
        <f>'[2]17'!D12</f>
        <v>0</v>
      </c>
      <c r="E10" s="200">
        <f>'[2]17'!E12</f>
        <v>0</v>
      </c>
      <c r="F10" s="15">
        <f t="shared" si="6"/>
        <v>75</v>
      </c>
      <c r="G10" s="199">
        <f>'[2]17'!H12</f>
        <v>35</v>
      </c>
      <c r="H10" s="200">
        <f>'[2]17'!I12</f>
        <v>0</v>
      </c>
      <c r="I10" s="200">
        <f>'[2]17'!J12</f>
        <v>0</v>
      </c>
      <c r="J10" s="200">
        <f>'[2]17'!K12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35</v>
      </c>
    </row>
    <row r="11" spans="1:19">
      <c r="A11" s="8" t="s">
        <v>53</v>
      </c>
      <c r="B11" s="199">
        <f>'[2]17'!B13</f>
        <v>75</v>
      </c>
      <c r="C11" s="200">
        <f>'[2]17'!C13</f>
        <v>0</v>
      </c>
      <c r="D11" s="200">
        <f>'[2]17'!D13</f>
        <v>0</v>
      </c>
      <c r="E11" s="200">
        <f>'[2]17'!E13</f>
        <v>0</v>
      </c>
      <c r="F11" s="15">
        <f t="shared" si="6"/>
        <v>75</v>
      </c>
      <c r="G11" s="199">
        <f>'[2]17'!H13</f>
        <v>35</v>
      </c>
      <c r="H11" s="200">
        <f>'[2]17'!I13</f>
        <v>0</v>
      </c>
      <c r="I11" s="200">
        <f>'[2]17'!J13</f>
        <v>0</v>
      </c>
      <c r="J11" s="200">
        <f>'[2]17'!K13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35</v>
      </c>
    </row>
    <row r="12" spans="1:19">
      <c r="A12" s="8" t="s">
        <v>54</v>
      </c>
      <c r="B12" s="199">
        <f>'[2]17'!B14</f>
        <v>75</v>
      </c>
      <c r="C12" s="200">
        <f>'[2]17'!C14</f>
        <v>0</v>
      </c>
      <c r="D12" s="200">
        <f>'[2]17'!D14</f>
        <v>0</v>
      </c>
      <c r="E12" s="200">
        <f>'[2]17'!E14</f>
        <v>0</v>
      </c>
      <c r="F12" s="15">
        <f t="shared" si="6"/>
        <v>75</v>
      </c>
      <c r="G12" s="199">
        <f>'[2]17'!H14</f>
        <v>35</v>
      </c>
      <c r="H12" s="200">
        <f>'[2]17'!I14</f>
        <v>0</v>
      </c>
      <c r="I12" s="200">
        <f>'[2]17'!J14</f>
        <v>0</v>
      </c>
      <c r="J12" s="200">
        <f>'[2]17'!K14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36</v>
      </c>
    </row>
    <row r="13" spans="1:19">
      <c r="A13" s="8" t="s">
        <v>55</v>
      </c>
      <c r="B13" s="199">
        <f>'[2]17'!B15</f>
        <v>75</v>
      </c>
      <c r="C13" s="200">
        <f>'[2]17'!C15</f>
        <v>0</v>
      </c>
      <c r="D13" s="200">
        <f>'[2]17'!D15</f>
        <v>0</v>
      </c>
      <c r="E13" s="200">
        <f>'[2]17'!E15</f>
        <v>0</v>
      </c>
      <c r="F13" s="15">
        <f t="shared" si="6"/>
        <v>75</v>
      </c>
      <c r="G13" s="199">
        <f>'[2]17'!H15</f>
        <v>35</v>
      </c>
      <c r="H13" s="200">
        <f>'[2]17'!I15</f>
        <v>0</v>
      </c>
      <c r="I13" s="200">
        <f>'[2]17'!J15</f>
        <v>0</v>
      </c>
      <c r="J13" s="200">
        <f>'[2]17'!K15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36</v>
      </c>
    </row>
    <row r="14" spans="1:19">
      <c r="A14" s="8" t="s">
        <v>56</v>
      </c>
      <c r="B14" s="199">
        <f>'[2]17'!B16</f>
        <v>75</v>
      </c>
      <c r="C14" s="200">
        <f>'[2]17'!C16</f>
        <v>0</v>
      </c>
      <c r="D14" s="200">
        <f>'[2]17'!D16</f>
        <v>0</v>
      </c>
      <c r="E14" s="200">
        <f>'[2]17'!E16</f>
        <v>0</v>
      </c>
      <c r="F14" s="15">
        <f t="shared" si="6"/>
        <v>75</v>
      </c>
      <c r="G14" s="199">
        <f>'[2]17'!H16</f>
        <v>35</v>
      </c>
      <c r="H14" s="200">
        <f>'[2]17'!I16</f>
        <v>0</v>
      </c>
      <c r="I14" s="200">
        <f>'[2]17'!J16</f>
        <v>0</v>
      </c>
      <c r="J14" s="200">
        <f>'[2]17'!K16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36</v>
      </c>
    </row>
    <row r="15" spans="1:19">
      <c r="A15" s="8" t="s">
        <v>57</v>
      </c>
      <c r="B15" s="199">
        <f>'[2]17'!B17</f>
        <v>75</v>
      </c>
      <c r="C15" s="200">
        <f>'[2]17'!C17</f>
        <v>0</v>
      </c>
      <c r="D15" s="200">
        <f>'[2]17'!D17</f>
        <v>0</v>
      </c>
      <c r="E15" s="200">
        <f>'[2]17'!E17</f>
        <v>0</v>
      </c>
      <c r="F15" s="15">
        <f t="shared" si="6"/>
        <v>75</v>
      </c>
      <c r="G15" s="199">
        <f>'[2]17'!H17</f>
        <v>35</v>
      </c>
      <c r="H15" s="200">
        <f>'[2]17'!I17</f>
        <v>0</v>
      </c>
      <c r="I15" s="200">
        <f>'[2]17'!J17</f>
        <v>0</v>
      </c>
      <c r="J15" s="200">
        <f>'[2]17'!K17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36</v>
      </c>
    </row>
    <row r="16" spans="1:19">
      <c r="A16" s="8" t="s">
        <v>58</v>
      </c>
      <c r="B16" s="199">
        <f>'[2]17'!B18</f>
        <v>75</v>
      </c>
      <c r="C16" s="200">
        <f>'[2]17'!C18</f>
        <v>0</v>
      </c>
      <c r="D16" s="200">
        <f>'[2]17'!D18</f>
        <v>0</v>
      </c>
      <c r="E16" s="200">
        <f>'[2]17'!E18</f>
        <v>0</v>
      </c>
      <c r="F16" s="15">
        <f t="shared" si="6"/>
        <v>75</v>
      </c>
      <c r="G16" s="199">
        <f>'[2]17'!H18</f>
        <v>35</v>
      </c>
      <c r="H16" s="200">
        <f>'[2]17'!I18</f>
        <v>0</v>
      </c>
      <c r="I16" s="200">
        <f>'[2]17'!J18</f>
        <v>0</v>
      </c>
      <c r="J16" s="200">
        <f>'[2]17'!K18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36</v>
      </c>
    </row>
    <row r="17" spans="1:19">
      <c r="A17" s="8" t="s">
        <v>59</v>
      </c>
      <c r="B17" s="199">
        <f>'[2]17'!B19</f>
        <v>75</v>
      </c>
      <c r="C17" s="200">
        <f>'[2]17'!C19</f>
        <v>0</v>
      </c>
      <c r="D17" s="200">
        <f>'[2]17'!D19</f>
        <v>0</v>
      </c>
      <c r="E17" s="200">
        <f>'[2]17'!E19</f>
        <v>0</v>
      </c>
      <c r="F17" s="15">
        <f t="shared" si="6"/>
        <v>75</v>
      </c>
      <c r="G17" s="199">
        <f>'[2]17'!H19</f>
        <v>35</v>
      </c>
      <c r="H17" s="200">
        <f>'[2]17'!I19</f>
        <v>0</v>
      </c>
      <c r="I17" s="200">
        <f>'[2]17'!J19</f>
        <v>0</v>
      </c>
      <c r="J17" s="200">
        <f>'[2]17'!K19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37</v>
      </c>
    </row>
    <row r="18" spans="1:19">
      <c r="A18" s="8" t="s">
        <v>60</v>
      </c>
      <c r="B18" s="199">
        <f>'[2]17'!B20</f>
        <v>75</v>
      </c>
      <c r="C18" s="200">
        <f>'[2]17'!C20</f>
        <v>0</v>
      </c>
      <c r="D18" s="200">
        <f>'[2]17'!D20</f>
        <v>0</v>
      </c>
      <c r="E18" s="200">
        <f>'[2]17'!E20</f>
        <v>0</v>
      </c>
      <c r="F18" s="15">
        <f t="shared" si="6"/>
        <v>75</v>
      </c>
      <c r="G18" s="199">
        <f>'[2]17'!H20</f>
        <v>35</v>
      </c>
      <c r="H18" s="200">
        <f>'[2]17'!I20</f>
        <v>0</v>
      </c>
      <c r="I18" s="200">
        <f>'[2]17'!J20</f>
        <v>0</v>
      </c>
      <c r="J18" s="200">
        <f>'[2]17'!K20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37</v>
      </c>
    </row>
    <row r="19" spans="1:19">
      <c r="A19" s="8" t="s">
        <v>61</v>
      </c>
      <c r="B19" s="199">
        <f>'[2]17'!B21</f>
        <v>75</v>
      </c>
      <c r="C19" s="200">
        <f>'[2]17'!C21</f>
        <v>0</v>
      </c>
      <c r="D19" s="200">
        <f>'[2]17'!D21</f>
        <v>0</v>
      </c>
      <c r="E19" s="200">
        <f>'[2]17'!E21</f>
        <v>0</v>
      </c>
      <c r="F19" s="15">
        <f t="shared" si="6"/>
        <v>75</v>
      </c>
      <c r="G19" s="199">
        <f>'[2]17'!H21</f>
        <v>35</v>
      </c>
      <c r="H19" s="200">
        <f>'[2]17'!I21</f>
        <v>0</v>
      </c>
      <c r="I19" s="200">
        <f>'[2]17'!J21</f>
        <v>0</v>
      </c>
      <c r="J19" s="200">
        <f>'[2]17'!K21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37</v>
      </c>
    </row>
    <row r="20" spans="1:19">
      <c r="A20" s="8" t="s">
        <v>62</v>
      </c>
      <c r="B20" s="199">
        <f>'[2]17'!B22</f>
        <v>75</v>
      </c>
      <c r="C20" s="200">
        <f>'[2]17'!C22</f>
        <v>0</v>
      </c>
      <c r="D20" s="200">
        <f>'[2]17'!D22</f>
        <v>0</v>
      </c>
      <c r="E20" s="200">
        <f>'[2]17'!E22</f>
        <v>0</v>
      </c>
      <c r="F20" s="15">
        <f t="shared" si="6"/>
        <v>75</v>
      </c>
      <c r="G20" s="199">
        <f>'[2]17'!H22</f>
        <v>35</v>
      </c>
      <c r="H20" s="200">
        <f>'[2]17'!I22</f>
        <v>0</v>
      </c>
      <c r="I20" s="200">
        <f>'[2]17'!J22</f>
        <v>0</v>
      </c>
      <c r="J20" s="200">
        <f>'[2]17'!K22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37</v>
      </c>
    </row>
    <row r="21" spans="1:19">
      <c r="A21" s="8" t="s">
        <v>63</v>
      </c>
      <c r="B21" s="199">
        <f>'[2]17'!B23</f>
        <v>75</v>
      </c>
      <c r="C21" s="200">
        <f>'[2]17'!C23</f>
        <v>0</v>
      </c>
      <c r="D21" s="200">
        <f>'[2]17'!D23</f>
        <v>0</v>
      </c>
      <c r="E21" s="200">
        <f>'[2]17'!E23</f>
        <v>0</v>
      </c>
      <c r="F21" s="15">
        <f t="shared" si="6"/>
        <v>75</v>
      </c>
      <c r="G21" s="199">
        <f>'[2]17'!H23</f>
        <v>35</v>
      </c>
      <c r="H21" s="200">
        <f>'[2]17'!I23</f>
        <v>0</v>
      </c>
      <c r="I21" s="200">
        <f>'[2]17'!J23</f>
        <v>0</v>
      </c>
      <c r="J21" s="200">
        <f>'[2]17'!K23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37</v>
      </c>
    </row>
    <row r="22" spans="1:19">
      <c r="A22" s="8" t="s">
        <v>64</v>
      </c>
      <c r="B22" s="199">
        <f>'[2]17'!B24</f>
        <v>75</v>
      </c>
      <c r="C22" s="200">
        <f>'[2]17'!C24</f>
        <v>0</v>
      </c>
      <c r="D22" s="200">
        <f>'[2]17'!D24</f>
        <v>0</v>
      </c>
      <c r="E22" s="200">
        <f>'[2]17'!E24</f>
        <v>0</v>
      </c>
      <c r="F22" s="15">
        <f t="shared" si="6"/>
        <v>75</v>
      </c>
      <c r="G22" s="199">
        <f>'[2]17'!H24</f>
        <v>35</v>
      </c>
      <c r="H22" s="200">
        <f>'[2]17'!I24</f>
        <v>0</v>
      </c>
      <c r="I22" s="200">
        <f>'[2]17'!J24</f>
        <v>0</v>
      </c>
      <c r="J22" s="200">
        <f>'[2]17'!K24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37</v>
      </c>
    </row>
    <row r="23" spans="1:19">
      <c r="A23" s="8" t="s">
        <v>65</v>
      </c>
      <c r="B23" s="199">
        <f>'[2]17'!B25</f>
        <v>75</v>
      </c>
      <c r="C23" s="200">
        <f>'[2]17'!C25</f>
        <v>0</v>
      </c>
      <c r="D23" s="200">
        <f>'[2]17'!D25</f>
        <v>0</v>
      </c>
      <c r="E23" s="200">
        <f>'[2]17'!E25</f>
        <v>0</v>
      </c>
      <c r="F23" s="15">
        <f t="shared" si="6"/>
        <v>75</v>
      </c>
      <c r="G23" s="199">
        <f>'[2]17'!H25</f>
        <v>35</v>
      </c>
      <c r="H23" s="200">
        <f>'[2]17'!I25</f>
        <v>0</v>
      </c>
      <c r="I23" s="200">
        <f>'[2]17'!J25</f>
        <v>0</v>
      </c>
      <c r="J23" s="200">
        <f>'[2]17'!K25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37</v>
      </c>
    </row>
    <row r="24" spans="1:19">
      <c r="A24" s="8" t="s">
        <v>66</v>
      </c>
      <c r="B24" s="199">
        <f>'[2]17'!B26</f>
        <v>75</v>
      </c>
      <c r="C24" s="200">
        <f>'[2]17'!C26</f>
        <v>0</v>
      </c>
      <c r="D24" s="200">
        <f>'[2]17'!D26</f>
        <v>0</v>
      </c>
      <c r="E24" s="200">
        <f>'[2]17'!E26</f>
        <v>0</v>
      </c>
      <c r="F24" s="15">
        <f t="shared" si="6"/>
        <v>75</v>
      </c>
      <c r="G24" s="199">
        <f>'[2]17'!H26</f>
        <v>35</v>
      </c>
      <c r="H24" s="200">
        <f>'[2]17'!I26</f>
        <v>0</v>
      </c>
      <c r="I24" s="200">
        <f>'[2]17'!J26</f>
        <v>0</v>
      </c>
      <c r="J24" s="200">
        <f>'[2]17'!K26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37</v>
      </c>
    </row>
    <row r="25" spans="1:19">
      <c r="A25" s="8" t="s">
        <v>67</v>
      </c>
      <c r="B25" s="199">
        <f>'[2]17'!B27</f>
        <v>75</v>
      </c>
      <c r="C25" s="200">
        <f>'[2]17'!C27</f>
        <v>0</v>
      </c>
      <c r="D25" s="200">
        <f>'[2]17'!D27</f>
        <v>0</v>
      </c>
      <c r="E25" s="200">
        <f>'[2]17'!E27</f>
        <v>0</v>
      </c>
      <c r="F25" s="15">
        <f t="shared" si="6"/>
        <v>75</v>
      </c>
      <c r="G25" s="199">
        <f>'[2]17'!H27</f>
        <v>35</v>
      </c>
      <c r="H25" s="200">
        <f>'[2]17'!I27</f>
        <v>0</v>
      </c>
      <c r="I25" s="200">
        <f>'[2]17'!J27</f>
        <v>0</v>
      </c>
      <c r="J25" s="200">
        <f>'[2]17'!K27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37</v>
      </c>
    </row>
    <row r="26" spans="1:19">
      <c r="A26" s="8" t="s">
        <v>68</v>
      </c>
      <c r="B26" s="199">
        <f>'[2]17'!B28</f>
        <v>75</v>
      </c>
      <c r="C26" s="200">
        <f>'[2]17'!C28</f>
        <v>0</v>
      </c>
      <c r="D26" s="200">
        <f>'[2]17'!D28</f>
        <v>0</v>
      </c>
      <c r="E26" s="200">
        <f>'[2]17'!E28</f>
        <v>0</v>
      </c>
      <c r="F26" s="15">
        <f t="shared" si="6"/>
        <v>75</v>
      </c>
      <c r="G26" s="199">
        <f>'[2]17'!H28</f>
        <v>35</v>
      </c>
      <c r="H26" s="200">
        <f>'[2]17'!I28</f>
        <v>0</v>
      </c>
      <c r="I26" s="200">
        <f>'[2]17'!J28</f>
        <v>0</v>
      </c>
      <c r="J26" s="200">
        <f>'[2]17'!K28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37</v>
      </c>
    </row>
    <row r="27" spans="1:19">
      <c r="A27" s="8" t="s">
        <v>69</v>
      </c>
      <c r="B27" s="199">
        <f>'[2]17'!B29</f>
        <v>75</v>
      </c>
      <c r="C27" s="200">
        <f>'[2]17'!C29</f>
        <v>0</v>
      </c>
      <c r="D27" s="200">
        <f>'[2]17'!D29</f>
        <v>0</v>
      </c>
      <c r="E27" s="200">
        <f>'[2]17'!E29</f>
        <v>0</v>
      </c>
      <c r="F27" s="15">
        <f t="shared" si="6"/>
        <v>75</v>
      </c>
      <c r="G27" s="199">
        <f>'[2]17'!H29</f>
        <v>35</v>
      </c>
      <c r="H27" s="200">
        <f>'[2]17'!I29</f>
        <v>0</v>
      </c>
      <c r="I27" s="200">
        <f>'[2]17'!J29</f>
        <v>0</v>
      </c>
      <c r="J27" s="200">
        <f>'[2]17'!K29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37</v>
      </c>
    </row>
    <row r="28" spans="1:19">
      <c r="A28" s="8" t="s">
        <v>70</v>
      </c>
      <c r="B28" s="199">
        <f>'[2]17'!B30</f>
        <v>75</v>
      </c>
      <c r="C28" s="200">
        <f>'[2]17'!C30</f>
        <v>0</v>
      </c>
      <c r="D28" s="200">
        <f>'[2]17'!D30</f>
        <v>0</v>
      </c>
      <c r="E28" s="200">
        <f>'[2]17'!E30</f>
        <v>0</v>
      </c>
      <c r="F28" s="15">
        <f t="shared" si="6"/>
        <v>75</v>
      </c>
      <c r="G28" s="199">
        <f>'[2]17'!H30</f>
        <v>35</v>
      </c>
      <c r="H28" s="200">
        <f>'[2]17'!I30</f>
        <v>0</v>
      </c>
      <c r="I28" s="200">
        <f>'[2]17'!J30</f>
        <v>0</v>
      </c>
      <c r="J28" s="200">
        <f>'[2]17'!K30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37</v>
      </c>
    </row>
    <row r="29" spans="1:19">
      <c r="A29" s="8" t="s">
        <v>71</v>
      </c>
      <c r="B29" s="199">
        <f>'[2]17'!B31</f>
        <v>75</v>
      </c>
      <c r="C29" s="200">
        <f>'[2]17'!C31</f>
        <v>0</v>
      </c>
      <c r="D29" s="200">
        <f>'[2]17'!D31</f>
        <v>0</v>
      </c>
      <c r="E29" s="200">
        <f>'[2]17'!E31</f>
        <v>0</v>
      </c>
      <c r="F29" s="15">
        <f t="shared" si="6"/>
        <v>75</v>
      </c>
      <c r="G29" s="199">
        <f>'[2]17'!H31</f>
        <v>35</v>
      </c>
      <c r="H29" s="200">
        <f>'[2]17'!I31</f>
        <v>0</v>
      </c>
      <c r="I29" s="200">
        <f>'[2]17'!J31</f>
        <v>0</v>
      </c>
      <c r="J29" s="200">
        <f>'[2]17'!K31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37</v>
      </c>
    </row>
    <row r="30" spans="1:19">
      <c r="A30" s="8" t="s">
        <v>72</v>
      </c>
      <c r="B30" s="199">
        <f>'[2]17'!B32</f>
        <v>75</v>
      </c>
      <c r="C30" s="200">
        <f>'[2]17'!C32</f>
        <v>0</v>
      </c>
      <c r="D30" s="200">
        <f>'[2]17'!D32</f>
        <v>0</v>
      </c>
      <c r="E30" s="200">
        <f>'[2]17'!E32</f>
        <v>0</v>
      </c>
      <c r="F30" s="15">
        <f t="shared" si="6"/>
        <v>75</v>
      </c>
      <c r="G30" s="199">
        <f>'[2]17'!H32</f>
        <v>35</v>
      </c>
      <c r="H30" s="200">
        <f>'[2]17'!I32</f>
        <v>0</v>
      </c>
      <c r="I30" s="200">
        <f>'[2]17'!J32</f>
        <v>0</v>
      </c>
      <c r="J30" s="200">
        <f>'[2]17'!K32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37</v>
      </c>
    </row>
    <row r="31" spans="1:19">
      <c r="A31" s="8" t="s">
        <v>73</v>
      </c>
      <c r="B31" s="199">
        <f>'[2]17'!B33</f>
        <v>75</v>
      </c>
      <c r="C31" s="200">
        <f>'[2]17'!C33</f>
        <v>0</v>
      </c>
      <c r="D31" s="200">
        <f>'[2]17'!D33</f>
        <v>0</v>
      </c>
      <c r="E31" s="200">
        <f>'[2]17'!E33</f>
        <v>0</v>
      </c>
      <c r="F31" s="15">
        <f t="shared" si="6"/>
        <v>75</v>
      </c>
      <c r="G31" s="199">
        <f>'[2]17'!H33</f>
        <v>35</v>
      </c>
      <c r="H31" s="200">
        <f>'[2]17'!I33</f>
        <v>0</v>
      </c>
      <c r="I31" s="200">
        <f>'[2]17'!J33</f>
        <v>0</v>
      </c>
      <c r="J31" s="200">
        <f>'[2]17'!K33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37</v>
      </c>
    </row>
    <row r="32" spans="1:19">
      <c r="A32" s="8" t="s">
        <v>74</v>
      </c>
      <c r="B32" s="199">
        <f>'[2]17'!B34</f>
        <v>75</v>
      </c>
      <c r="C32" s="200">
        <f>'[2]17'!C34</f>
        <v>0</v>
      </c>
      <c r="D32" s="200">
        <f>'[2]17'!D34</f>
        <v>0</v>
      </c>
      <c r="E32" s="200">
        <f>'[2]17'!E34</f>
        <v>0</v>
      </c>
      <c r="F32" s="15">
        <f t="shared" si="6"/>
        <v>75</v>
      </c>
      <c r="G32" s="199">
        <f>'[2]17'!H34</f>
        <v>35</v>
      </c>
      <c r="H32" s="200">
        <f>'[2]17'!I34</f>
        <v>0</v>
      </c>
      <c r="I32" s="200">
        <f>'[2]17'!J34</f>
        <v>0</v>
      </c>
      <c r="J32" s="200">
        <f>'[2]17'!K34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37</v>
      </c>
    </row>
    <row r="33" spans="1:19">
      <c r="A33" s="8" t="s">
        <v>75</v>
      </c>
      <c r="B33" s="199">
        <f>'[2]17'!B35</f>
        <v>75</v>
      </c>
      <c r="C33" s="200">
        <f>'[2]17'!C35</f>
        <v>0</v>
      </c>
      <c r="D33" s="200">
        <f>'[2]17'!D35</f>
        <v>0</v>
      </c>
      <c r="E33" s="200">
        <f>'[2]17'!E35</f>
        <v>0</v>
      </c>
      <c r="F33" s="15">
        <f t="shared" si="6"/>
        <v>75</v>
      </c>
      <c r="G33" s="199">
        <f>'[2]17'!H35</f>
        <v>35</v>
      </c>
      <c r="H33" s="200">
        <f>'[2]17'!I35</f>
        <v>0</v>
      </c>
      <c r="I33" s="200">
        <f>'[2]17'!J35</f>
        <v>0</v>
      </c>
      <c r="J33" s="200">
        <f>'[2]17'!K35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37</v>
      </c>
    </row>
    <row r="34" spans="1:19">
      <c r="A34" s="8" t="s">
        <v>76</v>
      </c>
      <c r="B34" s="199">
        <f>'[2]17'!B36</f>
        <v>75</v>
      </c>
      <c r="C34" s="200">
        <f>'[2]17'!C36</f>
        <v>0</v>
      </c>
      <c r="D34" s="200">
        <f>'[2]17'!D36</f>
        <v>0</v>
      </c>
      <c r="E34" s="200">
        <f>'[2]17'!E36</f>
        <v>0</v>
      </c>
      <c r="F34" s="15">
        <f t="shared" si="6"/>
        <v>75</v>
      </c>
      <c r="G34" s="199">
        <f>'[2]17'!H36</f>
        <v>35</v>
      </c>
      <c r="H34" s="200">
        <f>'[2]17'!I36</f>
        <v>0</v>
      </c>
      <c r="I34" s="200">
        <f>'[2]17'!J36</f>
        <v>0</v>
      </c>
      <c r="J34" s="200">
        <f>'[2]17'!K36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37</v>
      </c>
    </row>
    <row r="35" spans="1:19">
      <c r="A35" s="8" t="s">
        <v>77</v>
      </c>
      <c r="B35" s="199">
        <f>'[2]17'!B37</f>
        <v>75</v>
      </c>
      <c r="C35" s="200">
        <f>'[2]17'!C37</f>
        <v>0</v>
      </c>
      <c r="D35" s="200">
        <f>'[2]17'!D37</f>
        <v>0</v>
      </c>
      <c r="E35" s="200">
        <f>'[2]17'!E37</f>
        <v>0</v>
      </c>
      <c r="F35" s="15">
        <f t="shared" si="6"/>
        <v>75</v>
      </c>
      <c r="G35" s="199">
        <f>'[2]17'!H37</f>
        <v>35</v>
      </c>
      <c r="H35" s="200">
        <f>'[2]17'!I37</f>
        <v>0</v>
      </c>
      <c r="I35" s="200">
        <f>'[2]17'!J37</f>
        <v>0</v>
      </c>
      <c r="J35" s="200">
        <f>'[2]17'!K37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37</v>
      </c>
    </row>
    <row r="36" spans="1:19">
      <c r="A36" s="8" t="s">
        <v>78</v>
      </c>
      <c r="B36" s="199">
        <f>'[2]17'!B38</f>
        <v>75</v>
      </c>
      <c r="C36" s="200">
        <f>'[2]17'!C38</f>
        <v>0</v>
      </c>
      <c r="D36" s="200">
        <f>'[2]17'!D38</f>
        <v>0</v>
      </c>
      <c r="E36" s="200">
        <f>'[2]17'!E38</f>
        <v>0</v>
      </c>
      <c r="F36" s="15">
        <f t="shared" si="6"/>
        <v>75</v>
      </c>
      <c r="G36" s="199">
        <f>'[2]17'!H38</f>
        <v>35</v>
      </c>
      <c r="H36" s="200">
        <f>'[2]17'!I38</f>
        <v>0</v>
      </c>
      <c r="I36" s="200">
        <f>'[2]17'!J38</f>
        <v>0</v>
      </c>
      <c r="J36" s="200">
        <f>'[2]17'!K38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37</v>
      </c>
    </row>
    <row r="37" spans="1:19">
      <c r="A37" s="8" t="s">
        <v>79</v>
      </c>
      <c r="B37" s="199">
        <f>'[2]17'!B39</f>
        <v>75</v>
      </c>
      <c r="C37" s="200">
        <f>'[2]17'!C39</f>
        <v>0</v>
      </c>
      <c r="D37" s="200">
        <f>'[2]17'!D39</f>
        <v>0</v>
      </c>
      <c r="E37" s="200">
        <f>'[2]17'!E39</f>
        <v>0</v>
      </c>
      <c r="F37" s="15">
        <f t="shared" si="6"/>
        <v>75</v>
      </c>
      <c r="G37" s="199">
        <f>'[2]17'!H39</f>
        <v>35</v>
      </c>
      <c r="H37" s="200">
        <f>'[2]17'!I39</f>
        <v>0</v>
      </c>
      <c r="I37" s="200">
        <f>'[2]17'!J39</f>
        <v>0</v>
      </c>
      <c r="J37" s="200">
        <f>'[2]17'!K39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37</v>
      </c>
    </row>
    <row r="38" spans="1:19">
      <c r="A38" s="8" t="s">
        <v>80</v>
      </c>
      <c r="B38" s="199">
        <f>'[2]17'!B40</f>
        <v>75</v>
      </c>
      <c r="C38" s="200">
        <f>'[2]17'!C40</f>
        <v>0</v>
      </c>
      <c r="D38" s="200">
        <f>'[2]17'!D40</f>
        <v>0</v>
      </c>
      <c r="E38" s="200">
        <f>'[2]17'!E40</f>
        <v>0</v>
      </c>
      <c r="F38" s="15">
        <f t="shared" si="6"/>
        <v>75</v>
      </c>
      <c r="G38" s="199">
        <f>'[2]17'!H40</f>
        <v>35</v>
      </c>
      <c r="H38" s="200">
        <f>'[2]17'!I40</f>
        <v>0</v>
      </c>
      <c r="I38" s="200">
        <f>'[2]17'!J40</f>
        <v>0</v>
      </c>
      <c r="J38" s="200">
        <f>'[2]17'!K40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37</v>
      </c>
    </row>
    <row r="39" spans="1:19">
      <c r="A39" s="8" t="s">
        <v>81</v>
      </c>
      <c r="B39" s="199">
        <f>'[2]17'!B41</f>
        <v>75</v>
      </c>
      <c r="C39" s="200">
        <f>'[2]17'!C41</f>
        <v>0</v>
      </c>
      <c r="D39" s="200">
        <f>'[2]17'!D41</f>
        <v>0</v>
      </c>
      <c r="E39" s="200">
        <f>'[2]17'!E41</f>
        <v>0</v>
      </c>
      <c r="F39" s="15">
        <f t="shared" si="6"/>
        <v>75</v>
      </c>
      <c r="G39" s="199">
        <f>'[2]17'!H41</f>
        <v>35</v>
      </c>
      <c r="H39" s="200">
        <f>'[2]17'!I41</f>
        <v>0</v>
      </c>
      <c r="I39" s="200">
        <f>'[2]17'!J41</f>
        <v>0</v>
      </c>
      <c r="J39" s="200">
        <f>'[2]17'!K41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35</v>
      </c>
    </row>
    <row r="40" spans="1:19">
      <c r="A40" s="8" t="s">
        <v>82</v>
      </c>
      <c r="B40" s="199">
        <f>'[2]17'!B42</f>
        <v>75</v>
      </c>
      <c r="C40" s="200">
        <f>'[2]17'!C42</f>
        <v>0</v>
      </c>
      <c r="D40" s="200">
        <f>'[2]17'!D42</f>
        <v>0</v>
      </c>
      <c r="E40" s="200">
        <f>'[2]17'!E42</f>
        <v>0</v>
      </c>
      <c r="F40" s="15">
        <f t="shared" si="6"/>
        <v>75</v>
      </c>
      <c r="G40" s="199">
        <f>'[2]17'!H42</f>
        <v>35</v>
      </c>
      <c r="H40" s="200">
        <f>'[2]17'!I42</f>
        <v>0</v>
      </c>
      <c r="I40" s="200">
        <f>'[2]17'!J42</f>
        <v>0</v>
      </c>
      <c r="J40" s="200">
        <f>'[2]17'!K42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35</v>
      </c>
    </row>
    <row r="41" spans="1:19">
      <c r="A41" s="8" t="s">
        <v>83</v>
      </c>
      <c r="B41" s="199">
        <f>'[2]17'!B43</f>
        <v>75</v>
      </c>
      <c r="C41" s="200">
        <f>'[2]17'!C43</f>
        <v>0</v>
      </c>
      <c r="D41" s="200">
        <f>'[2]17'!D43</f>
        <v>0</v>
      </c>
      <c r="E41" s="200">
        <f>'[2]17'!E43</f>
        <v>0</v>
      </c>
      <c r="F41" s="15">
        <f t="shared" si="6"/>
        <v>75</v>
      </c>
      <c r="G41" s="199">
        <f>'[2]17'!H43</f>
        <v>35</v>
      </c>
      <c r="H41" s="200">
        <f>'[2]17'!I43</f>
        <v>0</v>
      </c>
      <c r="I41" s="200">
        <f>'[2]17'!J43</f>
        <v>0</v>
      </c>
      <c r="J41" s="200">
        <f>'[2]17'!K43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35</v>
      </c>
    </row>
    <row r="42" spans="1:19">
      <c r="A42" s="8" t="s">
        <v>84</v>
      </c>
      <c r="B42" s="199">
        <f>'[2]17'!B44</f>
        <v>75</v>
      </c>
      <c r="C42" s="200">
        <f>'[2]17'!C44</f>
        <v>0</v>
      </c>
      <c r="D42" s="200">
        <f>'[2]17'!D44</f>
        <v>0</v>
      </c>
      <c r="E42" s="200">
        <f>'[2]17'!E44</f>
        <v>0</v>
      </c>
      <c r="F42" s="15">
        <f t="shared" si="6"/>
        <v>75</v>
      </c>
      <c r="G42" s="199">
        <f>'[2]17'!H44</f>
        <v>35</v>
      </c>
      <c r="H42" s="200">
        <f>'[2]17'!I44</f>
        <v>0</v>
      </c>
      <c r="I42" s="200">
        <f>'[2]17'!J44</f>
        <v>0</v>
      </c>
      <c r="J42" s="200">
        <f>'[2]17'!K44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35</v>
      </c>
    </row>
    <row r="43" spans="1:19">
      <c r="A43" s="8" t="s">
        <v>85</v>
      </c>
      <c r="B43" s="199">
        <f>'[2]17'!B45</f>
        <v>75</v>
      </c>
      <c r="C43" s="200">
        <f>'[2]17'!C45</f>
        <v>0</v>
      </c>
      <c r="D43" s="200">
        <f>'[2]17'!D45</f>
        <v>0</v>
      </c>
      <c r="E43" s="200">
        <f>'[2]17'!E45</f>
        <v>0</v>
      </c>
      <c r="F43" s="15">
        <f t="shared" si="6"/>
        <v>75</v>
      </c>
      <c r="G43" s="199">
        <f>'[2]17'!H45</f>
        <v>35</v>
      </c>
      <c r="H43" s="200">
        <f>'[2]17'!I45</f>
        <v>0</v>
      </c>
      <c r="I43" s="200">
        <f>'[2]17'!J45</f>
        <v>0</v>
      </c>
      <c r="J43" s="200">
        <f>'[2]17'!K45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35</v>
      </c>
    </row>
    <row r="44" spans="1:19">
      <c r="A44" s="8" t="s">
        <v>86</v>
      </c>
      <c r="B44" s="199">
        <f>'[2]17'!B46</f>
        <v>75</v>
      </c>
      <c r="C44" s="200">
        <f>'[2]17'!C46</f>
        <v>0</v>
      </c>
      <c r="D44" s="200">
        <f>'[2]17'!D46</f>
        <v>0</v>
      </c>
      <c r="E44" s="200">
        <f>'[2]17'!E46</f>
        <v>0</v>
      </c>
      <c r="F44" s="15">
        <f t="shared" si="6"/>
        <v>75</v>
      </c>
      <c r="G44" s="199">
        <f>'[2]17'!H46</f>
        <v>35</v>
      </c>
      <c r="H44" s="200">
        <f>'[2]17'!I46</f>
        <v>0</v>
      </c>
      <c r="I44" s="200">
        <f>'[2]17'!J46</f>
        <v>0</v>
      </c>
      <c r="J44" s="200">
        <f>'[2]17'!K46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35</v>
      </c>
    </row>
    <row r="45" spans="1:19">
      <c r="A45" s="8" t="s">
        <v>87</v>
      </c>
      <c r="B45" s="199">
        <f>'[2]17'!B47</f>
        <v>75</v>
      </c>
      <c r="C45" s="200">
        <f>'[2]17'!C47</f>
        <v>0</v>
      </c>
      <c r="D45" s="200">
        <f>'[2]17'!D47</f>
        <v>0</v>
      </c>
      <c r="E45" s="200">
        <f>'[2]17'!E47</f>
        <v>0</v>
      </c>
      <c r="F45" s="15">
        <f t="shared" si="6"/>
        <v>75</v>
      </c>
      <c r="G45" s="199">
        <f>'[2]17'!H47</f>
        <v>35</v>
      </c>
      <c r="H45" s="200">
        <f>'[2]17'!I47</f>
        <v>0</v>
      </c>
      <c r="I45" s="200">
        <f>'[2]17'!J47</f>
        <v>0</v>
      </c>
      <c r="J45" s="200">
        <f>'[2]17'!K47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35</v>
      </c>
    </row>
    <row r="46" spans="1:19">
      <c r="A46" s="8" t="s">
        <v>88</v>
      </c>
      <c r="B46" s="199">
        <f>'[2]17'!B48</f>
        <v>75</v>
      </c>
      <c r="C46" s="200">
        <f>'[2]17'!C48</f>
        <v>0</v>
      </c>
      <c r="D46" s="200">
        <f>'[2]17'!D48</f>
        <v>0</v>
      </c>
      <c r="E46" s="200">
        <f>'[2]17'!E48</f>
        <v>0</v>
      </c>
      <c r="F46" s="15">
        <f t="shared" si="6"/>
        <v>75</v>
      </c>
      <c r="G46" s="199">
        <f>'[2]17'!H48</f>
        <v>35</v>
      </c>
      <c r="H46" s="200">
        <f>'[2]17'!I48</f>
        <v>0</v>
      </c>
      <c r="I46" s="200">
        <f>'[2]17'!J48</f>
        <v>0</v>
      </c>
      <c r="J46" s="200">
        <f>'[2]17'!K48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35</v>
      </c>
    </row>
    <row r="47" spans="1:19">
      <c r="A47" s="8" t="s">
        <v>89</v>
      </c>
      <c r="B47" s="199">
        <f>'[2]17'!B49</f>
        <v>75</v>
      </c>
      <c r="C47" s="200">
        <f>'[2]17'!C49</f>
        <v>0</v>
      </c>
      <c r="D47" s="200">
        <f>'[2]17'!D49</f>
        <v>0</v>
      </c>
      <c r="E47" s="200">
        <f>'[2]17'!E49</f>
        <v>0</v>
      </c>
      <c r="F47" s="15">
        <f t="shared" si="6"/>
        <v>75</v>
      </c>
      <c r="G47" s="199">
        <f>'[2]17'!H49</f>
        <v>35</v>
      </c>
      <c r="H47" s="200">
        <f>'[2]17'!I49</f>
        <v>0</v>
      </c>
      <c r="I47" s="200">
        <f>'[2]17'!J49</f>
        <v>0</v>
      </c>
      <c r="J47" s="200">
        <f>'[2]17'!K49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35</v>
      </c>
    </row>
    <row r="48" spans="1:19">
      <c r="A48" s="8" t="s">
        <v>90</v>
      </c>
      <c r="B48" s="199">
        <f>'[2]17'!B50</f>
        <v>75</v>
      </c>
      <c r="C48" s="200">
        <f>'[2]17'!C50</f>
        <v>0</v>
      </c>
      <c r="D48" s="200">
        <f>'[2]17'!D50</f>
        <v>0</v>
      </c>
      <c r="E48" s="200">
        <f>'[2]17'!E50</f>
        <v>0</v>
      </c>
      <c r="F48" s="15">
        <f t="shared" si="6"/>
        <v>75</v>
      </c>
      <c r="G48" s="199">
        <f>'[2]17'!H50</f>
        <v>35</v>
      </c>
      <c r="H48" s="200">
        <f>'[2]17'!I50</f>
        <v>0</v>
      </c>
      <c r="I48" s="200">
        <f>'[2]17'!J50</f>
        <v>0</v>
      </c>
      <c r="J48" s="200">
        <f>'[2]17'!K50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35</v>
      </c>
    </row>
    <row r="49" spans="1:19">
      <c r="A49" s="8" t="s">
        <v>91</v>
      </c>
      <c r="B49" s="199">
        <f>'[2]17'!B51</f>
        <v>75</v>
      </c>
      <c r="C49" s="200">
        <f>'[2]17'!C51</f>
        <v>0</v>
      </c>
      <c r="D49" s="200">
        <f>'[2]17'!D51</f>
        <v>0</v>
      </c>
      <c r="E49" s="200">
        <f>'[2]17'!E51</f>
        <v>0</v>
      </c>
      <c r="F49" s="15">
        <f t="shared" si="6"/>
        <v>75</v>
      </c>
      <c r="G49" s="199">
        <f>'[2]17'!H51</f>
        <v>35</v>
      </c>
      <c r="H49" s="200">
        <f>'[2]17'!I51</f>
        <v>0</v>
      </c>
      <c r="I49" s="200">
        <f>'[2]17'!J51</f>
        <v>0</v>
      </c>
      <c r="J49" s="200">
        <f>'[2]17'!K51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35</v>
      </c>
    </row>
    <row r="50" spans="1:19">
      <c r="A50" s="8" t="s">
        <v>92</v>
      </c>
      <c r="B50" s="199">
        <f>'[2]17'!B52</f>
        <v>75</v>
      </c>
      <c r="C50" s="200">
        <f>'[2]17'!C52</f>
        <v>0</v>
      </c>
      <c r="D50" s="200">
        <f>'[2]17'!D52</f>
        <v>0</v>
      </c>
      <c r="E50" s="200">
        <f>'[2]17'!E52</f>
        <v>0</v>
      </c>
      <c r="F50" s="15">
        <f t="shared" si="6"/>
        <v>75</v>
      </c>
      <c r="G50" s="199">
        <f>'[2]17'!H52</f>
        <v>35</v>
      </c>
      <c r="H50" s="200">
        <f>'[2]17'!I52</f>
        <v>0</v>
      </c>
      <c r="I50" s="200">
        <f>'[2]17'!J52</f>
        <v>0</v>
      </c>
      <c r="J50" s="200">
        <f>'[2]17'!K52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35</v>
      </c>
    </row>
    <row r="51" spans="1:19">
      <c r="A51" s="8" t="s">
        <v>93</v>
      </c>
      <c r="B51" s="199">
        <f>'[2]17'!B53</f>
        <v>75</v>
      </c>
      <c r="C51" s="200">
        <f>'[2]17'!C53</f>
        <v>0</v>
      </c>
      <c r="D51" s="200">
        <f>'[2]17'!D53</f>
        <v>0</v>
      </c>
      <c r="E51" s="200">
        <f>'[2]17'!E53</f>
        <v>0</v>
      </c>
      <c r="F51" s="15">
        <f t="shared" si="6"/>
        <v>75</v>
      </c>
      <c r="G51" s="199">
        <f>'[2]17'!H53</f>
        <v>35</v>
      </c>
      <c r="H51" s="200">
        <f>'[2]17'!I53</f>
        <v>0</v>
      </c>
      <c r="I51" s="200">
        <f>'[2]17'!J53</f>
        <v>0</v>
      </c>
      <c r="J51" s="200">
        <f>'[2]17'!K53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35</v>
      </c>
    </row>
    <row r="52" spans="1:19">
      <c r="A52" s="8" t="s">
        <v>94</v>
      </c>
      <c r="B52" s="199">
        <f>'[2]17'!B54</f>
        <v>75</v>
      </c>
      <c r="C52" s="200">
        <f>'[2]17'!C54</f>
        <v>0</v>
      </c>
      <c r="D52" s="200">
        <f>'[2]17'!D54</f>
        <v>0</v>
      </c>
      <c r="E52" s="200">
        <f>'[2]17'!E54</f>
        <v>0</v>
      </c>
      <c r="F52" s="15">
        <f t="shared" si="6"/>
        <v>75</v>
      </c>
      <c r="G52" s="199">
        <f>'[2]17'!H54</f>
        <v>35</v>
      </c>
      <c r="H52" s="200">
        <f>'[2]17'!I54</f>
        <v>0</v>
      </c>
      <c r="I52" s="200">
        <f>'[2]17'!J54</f>
        <v>0</v>
      </c>
      <c r="J52" s="200">
        <f>'[2]17'!K54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35</v>
      </c>
    </row>
    <row r="53" spans="1:19">
      <c r="A53" s="8" t="s">
        <v>95</v>
      </c>
      <c r="B53" s="199">
        <f>'[2]17'!B55</f>
        <v>75</v>
      </c>
      <c r="C53" s="200">
        <f>'[2]17'!C55</f>
        <v>0</v>
      </c>
      <c r="D53" s="200">
        <f>'[2]17'!D55</f>
        <v>0</v>
      </c>
      <c r="E53" s="200">
        <f>'[2]17'!E55</f>
        <v>0</v>
      </c>
      <c r="F53" s="15">
        <f t="shared" si="6"/>
        <v>75</v>
      </c>
      <c r="G53" s="199">
        <f>'[2]17'!H55</f>
        <v>35</v>
      </c>
      <c r="H53" s="200">
        <f>'[2]17'!I55</f>
        <v>0</v>
      </c>
      <c r="I53" s="200">
        <f>'[2]17'!J55</f>
        <v>0</v>
      </c>
      <c r="J53" s="200">
        <f>'[2]17'!K55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35</v>
      </c>
    </row>
    <row r="54" spans="1:19">
      <c r="A54" s="8" t="s">
        <v>96</v>
      </c>
      <c r="B54" s="199">
        <f>'[2]17'!B56</f>
        <v>75</v>
      </c>
      <c r="C54" s="200">
        <f>'[2]17'!C56</f>
        <v>0</v>
      </c>
      <c r="D54" s="200">
        <f>'[2]17'!D56</f>
        <v>0</v>
      </c>
      <c r="E54" s="200">
        <f>'[2]17'!E56</f>
        <v>0</v>
      </c>
      <c r="F54" s="15">
        <f t="shared" si="6"/>
        <v>75</v>
      </c>
      <c r="G54" s="199">
        <f>'[2]17'!H56</f>
        <v>35</v>
      </c>
      <c r="H54" s="200">
        <f>'[2]17'!I56</f>
        <v>0</v>
      </c>
      <c r="I54" s="200">
        <f>'[2]17'!J56</f>
        <v>0</v>
      </c>
      <c r="J54" s="200">
        <f>'[2]17'!K56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35</v>
      </c>
    </row>
    <row r="55" spans="1:19">
      <c r="A55" s="8" t="s">
        <v>97</v>
      </c>
      <c r="B55" s="199">
        <f>'[2]17'!B57</f>
        <v>75</v>
      </c>
      <c r="C55" s="200">
        <f>'[2]17'!C57</f>
        <v>0</v>
      </c>
      <c r="D55" s="200">
        <f>'[2]17'!D57</f>
        <v>0</v>
      </c>
      <c r="E55" s="200">
        <f>'[2]17'!E57</f>
        <v>0</v>
      </c>
      <c r="F55" s="15">
        <f t="shared" si="6"/>
        <v>75</v>
      </c>
      <c r="G55" s="199">
        <f>'[2]17'!H57</f>
        <v>35</v>
      </c>
      <c r="H55" s="200">
        <f>'[2]17'!I57</f>
        <v>0</v>
      </c>
      <c r="I55" s="200">
        <f>'[2]17'!J57</f>
        <v>0</v>
      </c>
      <c r="J55" s="200">
        <f>'[2]17'!K57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35</v>
      </c>
    </row>
    <row r="56" spans="1:19">
      <c r="A56" s="8" t="s">
        <v>98</v>
      </c>
      <c r="B56" s="199">
        <f>'[2]17'!B58</f>
        <v>75</v>
      </c>
      <c r="C56" s="200">
        <f>'[2]17'!C58</f>
        <v>0</v>
      </c>
      <c r="D56" s="200">
        <f>'[2]17'!D58</f>
        <v>0</v>
      </c>
      <c r="E56" s="200">
        <f>'[2]17'!E58</f>
        <v>0</v>
      </c>
      <c r="F56" s="15">
        <f t="shared" si="6"/>
        <v>75</v>
      </c>
      <c r="G56" s="199">
        <f>'[2]17'!H58</f>
        <v>35</v>
      </c>
      <c r="H56" s="200">
        <f>'[2]17'!I58</f>
        <v>0</v>
      </c>
      <c r="I56" s="200">
        <f>'[2]17'!J58</f>
        <v>0</v>
      </c>
      <c r="J56" s="200">
        <f>'[2]17'!K58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35</v>
      </c>
    </row>
    <row r="57" spans="1:19">
      <c r="A57" s="8" t="s">
        <v>99</v>
      </c>
      <c r="B57" s="199">
        <f>'[2]17'!B59</f>
        <v>75</v>
      </c>
      <c r="C57" s="200">
        <f>'[2]17'!C59</f>
        <v>0</v>
      </c>
      <c r="D57" s="200">
        <f>'[2]17'!D59</f>
        <v>0</v>
      </c>
      <c r="E57" s="200">
        <f>'[2]17'!E59</f>
        <v>0</v>
      </c>
      <c r="F57" s="15">
        <f t="shared" si="6"/>
        <v>75</v>
      </c>
      <c r="G57" s="199">
        <f>'[2]17'!H59</f>
        <v>35</v>
      </c>
      <c r="H57" s="200">
        <f>'[2]17'!I59</f>
        <v>0</v>
      </c>
      <c r="I57" s="200">
        <f>'[2]17'!J59</f>
        <v>0</v>
      </c>
      <c r="J57" s="200">
        <f>'[2]17'!K59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35</v>
      </c>
    </row>
    <row r="58" spans="1:19">
      <c r="A58" s="8" t="s">
        <v>100</v>
      </c>
      <c r="B58" s="199">
        <f>'[2]17'!B60</f>
        <v>75</v>
      </c>
      <c r="C58" s="200">
        <f>'[2]17'!C60</f>
        <v>0</v>
      </c>
      <c r="D58" s="200">
        <f>'[2]17'!D60</f>
        <v>0</v>
      </c>
      <c r="E58" s="200">
        <f>'[2]17'!E60</f>
        <v>0</v>
      </c>
      <c r="F58" s="15">
        <f t="shared" si="6"/>
        <v>75</v>
      </c>
      <c r="G58" s="199">
        <f>'[2]17'!H60</f>
        <v>35</v>
      </c>
      <c r="H58" s="200">
        <f>'[2]17'!I60</f>
        <v>0</v>
      </c>
      <c r="I58" s="200">
        <f>'[2]17'!J60</f>
        <v>0</v>
      </c>
      <c r="J58" s="200">
        <f>'[2]17'!K60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29</v>
      </c>
    </row>
    <row r="59" spans="1:19">
      <c r="A59" s="8" t="s">
        <v>101</v>
      </c>
      <c r="B59" s="199">
        <f>'[2]17'!B61</f>
        <v>75</v>
      </c>
      <c r="C59" s="200">
        <f>'[2]17'!C61</f>
        <v>0</v>
      </c>
      <c r="D59" s="200">
        <f>'[2]17'!D61</f>
        <v>0</v>
      </c>
      <c r="E59" s="200">
        <f>'[2]17'!E61</f>
        <v>0</v>
      </c>
      <c r="F59" s="15">
        <f t="shared" si="6"/>
        <v>75</v>
      </c>
      <c r="G59" s="199">
        <f>'[2]17'!H61</f>
        <v>35</v>
      </c>
      <c r="H59" s="200">
        <f>'[2]17'!I61</f>
        <v>0</v>
      </c>
      <c r="I59" s="200">
        <f>'[2]17'!J61</f>
        <v>0</v>
      </c>
      <c r="J59" s="200">
        <f>'[2]17'!K61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29</v>
      </c>
    </row>
    <row r="60" spans="1:19">
      <c r="A60" s="8" t="s">
        <v>102</v>
      </c>
      <c r="B60" s="199">
        <f>'[2]17'!B62</f>
        <v>75</v>
      </c>
      <c r="C60" s="200">
        <f>'[2]17'!C62</f>
        <v>0</v>
      </c>
      <c r="D60" s="200">
        <f>'[2]17'!D62</f>
        <v>0</v>
      </c>
      <c r="E60" s="200">
        <f>'[2]17'!E62</f>
        <v>0</v>
      </c>
      <c r="F60" s="15">
        <f t="shared" si="6"/>
        <v>75</v>
      </c>
      <c r="G60" s="199">
        <f>'[2]17'!H62</f>
        <v>35</v>
      </c>
      <c r="H60" s="200">
        <f>'[2]17'!I62</f>
        <v>0</v>
      </c>
      <c r="I60" s="200">
        <f>'[2]17'!J62</f>
        <v>0</v>
      </c>
      <c r="J60" s="200">
        <f>'[2]17'!K62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29</v>
      </c>
    </row>
    <row r="61" spans="1:19">
      <c r="A61" s="8" t="s">
        <v>103</v>
      </c>
      <c r="B61" s="199">
        <f>'[2]17'!B63</f>
        <v>75</v>
      </c>
      <c r="C61" s="200">
        <f>'[2]17'!C63</f>
        <v>0</v>
      </c>
      <c r="D61" s="200">
        <f>'[2]17'!D63</f>
        <v>0</v>
      </c>
      <c r="E61" s="200">
        <f>'[2]17'!E63</f>
        <v>0</v>
      </c>
      <c r="F61" s="15">
        <f t="shared" si="6"/>
        <v>75</v>
      </c>
      <c r="G61" s="199">
        <f>'[2]17'!H63</f>
        <v>35</v>
      </c>
      <c r="H61" s="200">
        <f>'[2]17'!I63</f>
        <v>0</v>
      </c>
      <c r="I61" s="200">
        <f>'[2]17'!J63</f>
        <v>0</v>
      </c>
      <c r="J61" s="200">
        <f>'[2]17'!K63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29</v>
      </c>
    </row>
    <row r="62" spans="1:19">
      <c r="A62" s="8" t="s">
        <v>104</v>
      </c>
      <c r="B62" s="199">
        <f>'[2]17'!B64</f>
        <v>75</v>
      </c>
      <c r="C62" s="200">
        <f>'[2]17'!C64</f>
        <v>0</v>
      </c>
      <c r="D62" s="200">
        <f>'[2]17'!D64</f>
        <v>0</v>
      </c>
      <c r="E62" s="200">
        <f>'[2]17'!E64</f>
        <v>0</v>
      </c>
      <c r="F62" s="15">
        <f t="shared" si="6"/>
        <v>75</v>
      </c>
      <c r="G62" s="199">
        <f>'[2]17'!H64</f>
        <v>35</v>
      </c>
      <c r="H62" s="200">
        <f>'[2]17'!I64</f>
        <v>0</v>
      </c>
      <c r="I62" s="200">
        <f>'[2]17'!J64</f>
        <v>0</v>
      </c>
      <c r="J62" s="200">
        <f>'[2]17'!K64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29</v>
      </c>
    </row>
    <row r="63" spans="1:19">
      <c r="A63" s="8" t="s">
        <v>105</v>
      </c>
      <c r="B63" s="199">
        <f>'[2]17'!B65</f>
        <v>75</v>
      </c>
      <c r="C63" s="200">
        <f>'[2]17'!C65</f>
        <v>0</v>
      </c>
      <c r="D63" s="200">
        <f>'[2]17'!D65</f>
        <v>0</v>
      </c>
      <c r="E63" s="200">
        <f>'[2]17'!E65</f>
        <v>0</v>
      </c>
      <c r="F63" s="15">
        <f t="shared" si="6"/>
        <v>75</v>
      </c>
      <c r="G63" s="199">
        <f>'[2]17'!H65</f>
        <v>35</v>
      </c>
      <c r="H63" s="200">
        <f>'[2]17'!I65</f>
        <v>0</v>
      </c>
      <c r="I63" s="200">
        <f>'[2]17'!J65</f>
        <v>0</v>
      </c>
      <c r="J63" s="200">
        <f>'[2]17'!K65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29</v>
      </c>
    </row>
    <row r="64" spans="1:19">
      <c r="A64" s="8" t="s">
        <v>106</v>
      </c>
      <c r="B64" s="199">
        <f>'[2]17'!B66</f>
        <v>75</v>
      </c>
      <c r="C64" s="200">
        <f>'[2]17'!C66</f>
        <v>0</v>
      </c>
      <c r="D64" s="200">
        <f>'[2]17'!D66</f>
        <v>0</v>
      </c>
      <c r="E64" s="200">
        <f>'[2]17'!E66</f>
        <v>0</v>
      </c>
      <c r="F64" s="15">
        <f t="shared" si="6"/>
        <v>75</v>
      </c>
      <c r="G64" s="199">
        <f>'[2]17'!H66</f>
        <v>35</v>
      </c>
      <c r="H64" s="200">
        <f>'[2]17'!I66</f>
        <v>0</v>
      </c>
      <c r="I64" s="200">
        <f>'[2]17'!J66</f>
        <v>0</v>
      </c>
      <c r="J64" s="200">
        <f>'[2]17'!K66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29</v>
      </c>
    </row>
    <row r="65" spans="1:19">
      <c r="A65" s="8" t="s">
        <v>107</v>
      </c>
      <c r="B65" s="199">
        <f>'[2]17'!B67</f>
        <v>75</v>
      </c>
      <c r="C65" s="200">
        <f>'[2]17'!C67</f>
        <v>0</v>
      </c>
      <c r="D65" s="200">
        <f>'[2]17'!D67</f>
        <v>0</v>
      </c>
      <c r="E65" s="200">
        <f>'[2]17'!E67</f>
        <v>0</v>
      </c>
      <c r="F65" s="15">
        <f t="shared" si="6"/>
        <v>75</v>
      </c>
      <c r="G65" s="199">
        <f>'[2]17'!H67</f>
        <v>35</v>
      </c>
      <c r="H65" s="200">
        <f>'[2]17'!I67</f>
        <v>0</v>
      </c>
      <c r="I65" s="200">
        <f>'[2]17'!J67</f>
        <v>0</v>
      </c>
      <c r="J65" s="200">
        <f>'[2]17'!K67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29</v>
      </c>
    </row>
    <row r="66" spans="1:19">
      <c r="A66" s="8" t="s">
        <v>108</v>
      </c>
      <c r="B66" s="199">
        <f>'[2]17'!B68</f>
        <v>75</v>
      </c>
      <c r="C66" s="200">
        <f>'[2]17'!C68</f>
        <v>0</v>
      </c>
      <c r="D66" s="200">
        <f>'[2]17'!D68</f>
        <v>0</v>
      </c>
      <c r="E66" s="200">
        <f>'[2]17'!E68</f>
        <v>0</v>
      </c>
      <c r="F66" s="15">
        <f t="shared" si="6"/>
        <v>75</v>
      </c>
      <c r="G66" s="199">
        <f>'[2]17'!H68</f>
        <v>35</v>
      </c>
      <c r="H66" s="200">
        <f>'[2]17'!I68</f>
        <v>0</v>
      </c>
      <c r="I66" s="200">
        <f>'[2]17'!J68</f>
        <v>0</v>
      </c>
      <c r="J66" s="200">
        <f>'[2]17'!K68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29</v>
      </c>
    </row>
    <row r="67" spans="1:19">
      <c r="A67" s="8" t="s">
        <v>109</v>
      </c>
      <c r="B67" s="199">
        <f>'[2]17'!B69</f>
        <v>75</v>
      </c>
      <c r="C67" s="200">
        <f>'[2]17'!C69</f>
        <v>0</v>
      </c>
      <c r="D67" s="200">
        <f>'[2]17'!D69</f>
        <v>0</v>
      </c>
      <c r="E67" s="200">
        <f>'[2]17'!E69</f>
        <v>0</v>
      </c>
      <c r="F67" s="15">
        <f t="shared" si="6"/>
        <v>75</v>
      </c>
      <c r="G67" s="199">
        <f>'[2]17'!H69</f>
        <v>35</v>
      </c>
      <c r="H67" s="200">
        <f>'[2]17'!I69</f>
        <v>0</v>
      </c>
      <c r="I67" s="200">
        <f>'[2]17'!J69</f>
        <v>0</v>
      </c>
      <c r="J67" s="200">
        <f>'[2]17'!K69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29</v>
      </c>
    </row>
    <row r="68" spans="1:19">
      <c r="A68" s="8" t="s">
        <v>110</v>
      </c>
      <c r="B68" s="199">
        <f>'[2]17'!B70</f>
        <v>75</v>
      </c>
      <c r="C68" s="200">
        <f>'[2]17'!C70</f>
        <v>0</v>
      </c>
      <c r="D68" s="200">
        <f>'[2]17'!D70</f>
        <v>0</v>
      </c>
      <c r="E68" s="200">
        <f>'[2]17'!E70</f>
        <v>0</v>
      </c>
      <c r="F68" s="15">
        <f t="shared" si="6"/>
        <v>75</v>
      </c>
      <c r="G68" s="199">
        <f>'[2]17'!H70</f>
        <v>35</v>
      </c>
      <c r="H68" s="200">
        <f>'[2]17'!I70</f>
        <v>0</v>
      </c>
      <c r="I68" s="200">
        <f>'[2]17'!J70</f>
        <v>0</v>
      </c>
      <c r="J68" s="200">
        <f>'[2]17'!K70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29</v>
      </c>
    </row>
    <row r="69" spans="1:19">
      <c r="A69" s="8" t="s">
        <v>111</v>
      </c>
      <c r="B69" s="199">
        <f>'[2]17'!B71</f>
        <v>75</v>
      </c>
      <c r="C69" s="200">
        <f>'[2]17'!C71</f>
        <v>0</v>
      </c>
      <c r="D69" s="200">
        <f>'[2]17'!D71</f>
        <v>0</v>
      </c>
      <c r="E69" s="200">
        <f>'[2]17'!E71</f>
        <v>0</v>
      </c>
      <c r="F69" s="15">
        <f t="shared" ref="F69:F98" si="16">SUM(B69:E69)</f>
        <v>75</v>
      </c>
      <c r="G69" s="199">
        <f>'[2]17'!H71</f>
        <v>35</v>
      </c>
      <c r="H69" s="200">
        <f>'[2]17'!I71</f>
        <v>0</v>
      </c>
      <c r="I69" s="200">
        <f>'[2]17'!J71</f>
        <v>0</v>
      </c>
      <c r="J69" s="200">
        <f>'[2]17'!K71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29</v>
      </c>
    </row>
    <row r="70" spans="1:19">
      <c r="A70" s="8" t="s">
        <v>112</v>
      </c>
      <c r="B70" s="199">
        <f>'[2]17'!B72</f>
        <v>75</v>
      </c>
      <c r="C70" s="200">
        <f>'[2]17'!C72</f>
        <v>0</v>
      </c>
      <c r="D70" s="200">
        <f>'[2]17'!D72</f>
        <v>0</v>
      </c>
      <c r="E70" s="200">
        <f>'[2]17'!E72</f>
        <v>0</v>
      </c>
      <c r="F70" s="15">
        <f t="shared" si="16"/>
        <v>75</v>
      </c>
      <c r="G70" s="199">
        <f>'[2]17'!H72</f>
        <v>35</v>
      </c>
      <c r="H70" s="200">
        <f>'[2]17'!I72</f>
        <v>0</v>
      </c>
      <c r="I70" s="200">
        <f>'[2]17'!J72</f>
        <v>0</v>
      </c>
      <c r="J70" s="200">
        <f>'[2]17'!K72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29</v>
      </c>
    </row>
    <row r="71" spans="1:19">
      <c r="A71" s="8" t="s">
        <v>113</v>
      </c>
      <c r="B71" s="199">
        <f>'[2]17'!B73</f>
        <v>75</v>
      </c>
      <c r="C71" s="200">
        <f>'[2]17'!C73</f>
        <v>0</v>
      </c>
      <c r="D71" s="200">
        <f>'[2]17'!D73</f>
        <v>0</v>
      </c>
      <c r="E71" s="200">
        <f>'[2]17'!E73</f>
        <v>0</v>
      </c>
      <c r="F71" s="15">
        <f t="shared" si="16"/>
        <v>75</v>
      </c>
      <c r="G71" s="199">
        <f>'[2]17'!H73</f>
        <v>35</v>
      </c>
      <c r="H71" s="200">
        <f>'[2]17'!I73</f>
        <v>0</v>
      </c>
      <c r="I71" s="200">
        <f>'[2]17'!J73</f>
        <v>0</v>
      </c>
      <c r="J71" s="200">
        <f>'[2]17'!K73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29</v>
      </c>
    </row>
    <row r="72" spans="1:19">
      <c r="A72" s="8" t="s">
        <v>114</v>
      </c>
      <c r="B72" s="199">
        <f>'[2]17'!B74</f>
        <v>75</v>
      </c>
      <c r="C72" s="200">
        <f>'[2]17'!C74</f>
        <v>0</v>
      </c>
      <c r="D72" s="200">
        <f>'[2]17'!D74</f>
        <v>0</v>
      </c>
      <c r="E72" s="200">
        <f>'[2]17'!E74</f>
        <v>0</v>
      </c>
      <c r="F72" s="15">
        <f t="shared" si="16"/>
        <v>75</v>
      </c>
      <c r="G72" s="199">
        <f>'[2]17'!H74</f>
        <v>35</v>
      </c>
      <c r="H72" s="200">
        <f>'[2]17'!I74</f>
        <v>0</v>
      </c>
      <c r="I72" s="200">
        <f>'[2]17'!J74</f>
        <v>0</v>
      </c>
      <c r="J72" s="200">
        <f>'[2]17'!K74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29</v>
      </c>
    </row>
    <row r="73" spans="1:19">
      <c r="A73" s="8" t="s">
        <v>115</v>
      </c>
      <c r="B73" s="199">
        <f>'[2]17'!B75</f>
        <v>75</v>
      </c>
      <c r="C73" s="200">
        <f>'[2]17'!C75</f>
        <v>0</v>
      </c>
      <c r="D73" s="200">
        <f>'[2]17'!D75</f>
        <v>0</v>
      </c>
      <c r="E73" s="200">
        <f>'[2]17'!E75</f>
        <v>0</v>
      </c>
      <c r="F73" s="15">
        <f t="shared" si="16"/>
        <v>75</v>
      </c>
      <c r="G73" s="199">
        <f>'[2]17'!H75</f>
        <v>35</v>
      </c>
      <c r="H73" s="200">
        <f>'[2]17'!I75</f>
        <v>0</v>
      </c>
      <c r="I73" s="200">
        <f>'[2]17'!J75</f>
        <v>0</v>
      </c>
      <c r="J73" s="200">
        <f>'[2]17'!K75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29</v>
      </c>
    </row>
    <row r="74" spans="1:19">
      <c r="A74" s="8" t="s">
        <v>116</v>
      </c>
      <c r="B74" s="199">
        <f>'[2]17'!B76</f>
        <v>75</v>
      </c>
      <c r="C74" s="200">
        <f>'[2]17'!C76</f>
        <v>0</v>
      </c>
      <c r="D74" s="200">
        <f>'[2]17'!D76</f>
        <v>0</v>
      </c>
      <c r="E74" s="200">
        <f>'[2]17'!E76</f>
        <v>0</v>
      </c>
      <c r="F74" s="15">
        <f t="shared" si="16"/>
        <v>75</v>
      </c>
      <c r="G74" s="199">
        <f>'[2]17'!H76</f>
        <v>35</v>
      </c>
      <c r="H74" s="200">
        <f>'[2]17'!I76</f>
        <v>0</v>
      </c>
      <c r="I74" s="200">
        <f>'[2]17'!J76</f>
        <v>0</v>
      </c>
      <c r="J74" s="200">
        <f>'[2]17'!K76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29</v>
      </c>
    </row>
    <row r="75" spans="1:19">
      <c r="A75" s="8" t="s">
        <v>117</v>
      </c>
      <c r="B75" s="199">
        <f>'[2]17'!B77</f>
        <v>75</v>
      </c>
      <c r="C75" s="200">
        <f>'[2]17'!C77</f>
        <v>0</v>
      </c>
      <c r="D75" s="200">
        <f>'[2]17'!D77</f>
        <v>0</v>
      </c>
      <c r="E75" s="200">
        <f>'[2]17'!E77</f>
        <v>0</v>
      </c>
      <c r="F75" s="15">
        <f t="shared" si="16"/>
        <v>75</v>
      </c>
      <c r="G75" s="199">
        <f>'[2]17'!H77</f>
        <v>35</v>
      </c>
      <c r="H75" s="200">
        <f>'[2]17'!I77</f>
        <v>0</v>
      </c>
      <c r="I75" s="200">
        <f>'[2]17'!J77</f>
        <v>0</v>
      </c>
      <c r="J75" s="200">
        <f>'[2]17'!K77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29</v>
      </c>
    </row>
    <row r="76" spans="1:19">
      <c r="A76" s="8" t="s">
        <v>118</v>
      </c>
      <c r="B76" s="199">
        <f>'[2]17'!B78</f>
        <v>75</v>
      </c>
      <c r="C76" s="200">
        <f>'[2]17'!C78</f>
        <v>0</v>
      </c>
      <c r="D76" s="200">
        <f>'[2]17'!D78</f>
        <v>0</v>
      </c>
      <c r="E76" s="200">
        <f>'[2]17'!E78</f>
        <v>0</v>
      </c>
      <c r="F76" s="15">
        <f t="shared" si="16"/>
        <v>75</v>
      </c>
      <c r="G76" s="199">
        <f>'[2]17'!H78</f>
        <v>35</v>
      </c>
      <c r="H76" s="200">
        <f>'[2]17'!I78</f>
        <v>0</v>
      </c>
      <c r="I76" s="200">
        <f>'[2]17'!J78</f>
        <v>0</v>
      </c>
      <c r="J76" s="200">
        <f>'[2]17'!K78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29</v>
      </c>
    </row>
    <row r="77" spans="1:19">
      <c r="A77" s="8" t="s">
        <v>119</v>
      </c>
      <c r="B77" s="199">
        <f>'[2]17'!B79</f>
        <v>75</v>
      </c>
      <c r="C77" s="200">
        <f>'[2]17'!C79</f>
        <v>0</v>
      </c>
      <c r="D77" s="200">
        <f>'[2]17'!D79</f>
        <v>0</v>
      </c>
      <c r="E77" s="200">
        <f>'[2]17'!E79</f>
        <v>0</v>
      </c>
      <c r="F77" s="15">
        <f t="shared" si="16"/>
        <v>75</v>
      </c>
      <c r="G77" s="199">
        <f>'[2]17'!H79</f>
        <v>35</v>
      </c>
      <c r="H77" s="200">
        <f>'[2]17'!I79</f>
        <v>0</v>
      </c>
      <c r="I77" s="200">
        <f>'[2]17'!J79</f>
        <v>0</v>
      </c>
      <c r="J77" s="200">
        <f>'[2]17'!K79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29</v>
      </c>
    </row>
    <row r="78" spans="1:19">
      <c r="A78" s="8" t="s">
        <v>120</v>
      </c>
      <c r="B78" s="199">
        <f>'[2]17'!B80</f>
        <v>75</v>
      </c>
      <c r="C78" s="200">
        <f>'[2]17'!C80</f>
        <v>0</v>
      </c>
      <c r="D78" s="200">
        <f>'[2]17'!D80</f>
        <v>0</v>
      </c>
      <c r="E78" s="200">
        <f>'[2]17'!E80</f>
        <v>0</v>
      </c>
      <c r="F78" s="15">
        <f t="shared" si="16"/>
        <v>75</v>
      </c>
      <c r="G78" s="199">
        <f>'[2]17'!H80</f>
        <v>35</v>
      </c>
      <c r="H78" s="200">
        <f>'[2]17'!I80</f>
        <v>0</v>
      </c>
      <c r="I78" s="200">
        <f>'[2]17'!J80</f>
        <v>0</v>
      </c>
      <c r="J78" s="200">
        <f>'[2]17'!K80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29</v>
      </c>
    </row>
    <row r="79" spans="1:19">
      <c r="A79" s="8" t="s">
        <v>121</v>
      </c>
      <c r="B79" s="199">
        <f>'[2]17'!B81</f>
        <v>75</v>
      </c>
      <c r="C79" s="200">
        <f>'[2]17'!C81</f>
        <v>0</v>
      </c>
      <c r="D79" s="200">
        <f>'[2]17'!D81</f>
        <v>0</v>
      </c>
      <c r="E79" s="200">
        <f>'[2]17'!E81</f>
        <v>0</v>
      </c>
      <c r="F79" s="15">
        <f t="shared" si="16"/>
        <v>75</v>
      </c>
      <c r="G79" s="199">
        <f>'[2]17'!H81</f>
        <v>35</v>
      </c>
      <c r="H79" s="200">
        <f>'[2]17'!I81</f>
        <v>0</v>
      </c>
      <c r="I79" s="200">
        <f>'[2]17'!J81</f>
        <v>0</v>
      </c>
      <c r="J79" s="200">
        <f>'[2]17'!K81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29</v>
      </c>
    </row>
    <row r="80" spans="1:19">
      <c r="A80" s="8" t="s">
        <v>122</v>
      </c>
      <c r="B80" s="199">
        <f>'[2]17'!B82</f>
        <v>75</v>
      </c>
      <c r="C80" s="200">
        <f>'[2]17'!C82</f>
        <v>0</v>
      </c>
      <c r="D80" s="200">
        <f>'[2]17'!D82</f>
        <v>0</v>
      </c>
      <c r="E80" s="200">
        <f>'[2]17'!E82</f>
        <v>0</v>
      </c>
      <c r="F80" s="15">
        <f t="shared" si="16"/>
        <v>75</v>
      </c>
      <c r="G80" s="199">
        <f>'[2]17'!H82</f>
        <v>35</v>
      </c>
      <c r="H80" s="200">
        <f>'[2]17'!I82</f>
        <v>0</v>
      </c>
      <c r="I80" s="200">
        <f>'[2]17'!J82</f>
        <v>0</v>
      </c>
      <c r="J80" s="200">
        <f>'[2]17'!K82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29</v>
      </c>
    </row>
    <row r="81" spans="1:19">
      <c r="A81" s="8" t="s">
        <v>123</v>
      </c>
      <c r="B81" s="199">
        <f>'[2]17'!B83</f>
        <v>75</v>
      </c>
      <c r="C81" s="200">
        <f>'[2]17'!C83</f>
        <v>0</v>
      </c>
      <c r="D81" s="200">
        <f>'[2]17'!D83</f>
        <v>0</v>
      </c>
      <c r="E81" s="200">
        <f>'[2]17'!E83</f>
        <v>0</v>
      </c>
      <c r="F81" s="15">
        <f t="shared" si="16"/>
        <v>75</v>
      </c>
      <c r="G81" s="199">
        <f>'[2]17'!H83</f>
        <v>35</v>
      </c>
      <c r="H81" s="200">
        <f>'[2]17'!I83</f>
        <v>0</v>
      </c>
      <c r="I81" s="200">
        <f>'[2]17'!J83</f>
        <v>0</v>
      </c>
      <c r="J81" s="200">
        <f>'[2]17'!K83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29</v>
      </c>
    </row>
    <row r="82" spans="1:19">
      <c r="A82" s="8" t="s">
        <v>124</v>
      </c>
      <c r="B82" s="199">
        <f>'[2]17'!B84</f>
        <v>75</v>
      </c>
      <c r="C82" s="200">
        <f>'[2]17'!C84</f>
        <v>0</v>
      </c>
      <c r="D82" s="200">
        <f>'[2]17'!D84</f>
        <v>0</v>
      </c>
      <c r="E82" s="200">
        <f>'[2]17'!E84</f>
        <v>0</v>
      </c>
      <c r="F82" s="15">
        <f t="shared" si="16"/>
        <v>75</v>
      </c>
      <c r="G82" s="199">
        <f>'[2]17'!H84</f>
        <v>35</v>
      </c>
      <c r="H82" s="200">
        <f>'[2]17'!I84</f>
        <v>0</v>
      </c>
      <c r="I82" s="200">
        <f>'[2]17'!J84</f>
        <v>0</v>
      </c>
      <c r="J82" s="200">
        <f>'[2]17'!K84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29</v>
      </c>
    </row>
    <row r="83" spans="1:19">
      <c r="A83" s="8" t="s">
        <v>125</v>
      </c>
      <c r="B83" s="199">
        <f>'[2]17'!B85</f>
        <v>75</v>
      </c>
      <c r="C83" s="200">
        <f>'[2]17'!C85</f>
        <v>0</v>
      </c>
      <c r="D83" s="200">
        <f>'[2]17'!D85</f>
        <v>0</v>
      </c>
      <c r="E83" s="200">
        <f>'[2]17'!E85</f>
        <v>0</v>
      </c>
      <c r="F83" s="15">
        <f t="shared" si="16"/>
        <v>75</v>
      </c>
      <c r="G83" s="199">
        <f>'[2]17'!H85</f>
        <v>35</v>
      </c>
      <c r="H83" s="200">
        <f>'[2]17'!I85</f>
        <v>0</v>
      </c>
      <c r="I83" s="200">
        <f>'[2]17'!J85</f>
        <v>0</v>
      </c>
      <c r="J83" s="200">
        <f>'[2]17'!K85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29</v>
      </c>
    </row>
    <row r="84" spans="1:19">
      <c r="A84" s="8" t="s">
        <v>126</v>
      </c>
      <c r="B84" s="199">
        <f>'[2]17'!B86</f>
        <v>75</v>
      </c>
      <c r="C84" s="200">
        <f>'[2]17'!C86</f>
        <v>0</v>
      </c>
      <c r="D84" s="200">
        <f>'[2]17'!D86</f>
        <v>0</v>
      </c>
      <c r="E84" s="200">
        <f>'[2]17'!E86</f>
        <v>0</v>
      </c>
      <c r="F84" s="15">
        <f t="shared" si="16"/>
        <v>75</v>
      </c>
      <c r="G84" s="199">
        <f>'[2]17'!H86</f>
        <v>35</v>
      </c>
      <c r="H84" s="200">
        <f>'[2]17'!I86</f>
        <v>0</v>
      </c>
      <c r="I84" s="200">
        <f>'[2]17'!J86</f>
        <v>0</v>
      </c>
      <c r="J84" s="200">
        <f>'[2]17'!K86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29</v>
      </c>
    </row>
    <row r="85" spans="1:19">
      <c r="A85" s="8" t="s">
        <v>127</v>
      </c>
      <c r="B85" s="199">
        <f>'[2]17'!B87</f>
        <v>75</v>
      </c>
      <c r="C85" s="200">
        <f>'[2]17'!C87</f>
        <v>0</v>
      </c>
      <c r="D85" s="200">
        <f>'[2]17'!D87</f>
        <v>0</v>
      </c>
      <c r="E85" s="200">
        <f>'[2]17'!E87</f>
        <v>0</v>
      </c>
      <c r="F85" s="15">
        <f t="shared" si="16"/>
        <v>75</v>
      </c>
      <c r="G85" s="199">
        <f>'[2]17'!H87</f>
        <v>35</v>
      </c>
      <c r="H85" s="200">
        <f>'[2]17'!I87</f>
        <v>0</v>
      </c>
      <c r="I85" s="200">
        <f>'[2]17'!J87</f>
        <v>0</v>
      </c>
      <c r="J85" s="200">
        <f>'[2]17'!K87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29</v>
      </c>
    </row>
    <row r="86" spans="1:19">
      <c r="A86" s="8" t="s">
        <v>128</v>
      </c>
      <c r="B86" s="199">
        <f>'[2]17'!B88</f>
        <v>75</v>
      </c>
      <c r="C86" s="200">
        <f>'[2]17'!C88</f>
        <v>0</v>
      </c>
      <c r="D86" s="200">
        <f>'[2]17'!D88</f>
        <v>0</v>
      </c>
      <c r="E86" s="200">
        <f>'[2]17'!E88</f>
        <v>0</v>
      </c>
      <c r="F86" s="15">
        <f t="shared" si="16"/>
        <v>75</v>
      </c>
      <c r="G86" s="199">
        <f>'[2]17'!H88</f>
        <v>35</v>
      </c>
      <c r="H86" s="200">
        <f>'[2]17'!I88</f>
        <v>0</v>
      </c>
      <c r="I86" s="200">
        <f>'[2]17'!J88</f>
        <v>0</v>
      </c>
      <c r="J86" s="200">
        <f>'[2]17'!K88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29</v>
      </c>
    </row>
    <row r="87" spans="1:19">
      <c r="A87" s="8" t="s">
        <v>129</v>
      </c>
      <c r="B87" s="199">
        <f>'[2]17'!B89</f>
        <v>75</v>
      </c>
      <c r="C87" s="200">
        <f>'[2]17'!C89</f>
        <v>0</v>
      </c>
      <c r="D87" s="200">
        <f>'[2]17'!D89</f>
        <v>0</v>
      </c>
      <c r="E87" s="200">
        <f>'[2]17'!E89</f>
        <v>0</v>
      </c>
      <c r="F87" s="15">
        <f t="shared" si="16"/>
        <v>75</v>
      </c>
      <c r="G87" s="199">
        <f>'[2]17'!H89</f>
        <v>35</v>
      </c>
      <c r="H87" s="200">
        <f>'[2]17'!I89</f>
        <v>0</v>
      </c>
      <c r="I87" s="200">
        <f>'[2]17'!J89</f>
        <v>0</v>
      </c>
      <c r="J87" s="200">
        <f>'[2]17'!K89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30</v>
      </c>
    </row>
    <row r="88" spans="1:19">
      <c r="A88" s="8" t="s">
        <v>130</v>
      </c>
      <c r="B88" s="199">
        <f>'[2]17'!B90</f>
        <v>75</v>
      </c>
      <c r="C88" s="200">
        <f>'[2]17'!C90</f>
        <v>0</v>
      </c>
      <c r="D88" s="200">
        <f>'[2]17'!D90</f>
        <v>0</v>
      </c>
      <c r="E88" s="200">
        <f>'[2]17'!E90</f>
        <v>0</v>
      </c>
      <c r="F88" s="15">
        <f t="shared" si="16"/>
        <v>75</v>
      </c>
      <c r="G88" s="199">
        <f>'[2]17'!H90</f>
        <v>35</v>
      </c>
      <c r="H88" s="200">
        <f>'[2]17'!I90</f>
        <v>0</v>
      </c>
      <c r="I88" s="200">
        <f>'[2]17'!J90</f>
        <v>0</v>
      </c>
      <c r="J88" s="200">
        <f>'[2]17'!K90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30</v>
      </c>
    </row>
    <row r="89" spans="1:19">
      <c r="A89" s="8" t="s">
        <v>131</v>
      </c>
      <c r="B89" s="199">
        <f>'[2]17'!B91</f>
        <v>75</v>
      </c>
      <c r="C89" s="200">
        <f>'[2]17'!C91</f>
        <v>0</v>
      </c>
      <c r="D89" s="200">
        <f>'[2]17'!D91</f>
        <v>0</v>
      </c>
      <c r="E89" s="200">
        <f>'[2]17'!E91</f>
        <v>0</v>
      </c>
      <c r="F89" s="15">
        <f t="shared" si="16"/>
        <v>75</v>
      </c>
      <c r="G89" s="199">
        <f>'[2]17'!H91</f>
        <v>35</v>
      </c>
      <c r="H89" s="200">
        <f>'[2]17'!I91</f>
        <v>0</v>
      </c>
      <c r="I89" s="200">
        <f>'[2]17'!J91</f>
        <v>0</v>
      </c>
      <c r="J89" s="200">
        <f>'[2]17'!K91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31</v>
      </c>
    </row>
    <row r="90" spans="1:19">
      <c r="A90" s="8" t="s">
        <v>132</v>
      </c>
      <c r="B90" s="199">
        <f>'[2]17'!B92</f>
        <v>75</v>
      </c>
      <c r="C90" s="200">
        <f>'[2]17'!C92</f>
        <v>0</v>
      </c>
      <c r="D90" s="200">
        <f>'[2]17'!D92</f>
        <v>0</v>
      </c>
      <c r="E90" s="200">
        <f>'[2]17'!E92</f>
        <v>0</v>
      </c>
      <c r="F90" s="15">
        <f t="shared" si="16"/>
        <v>75</v>
      </c>
      <c r="G90" s="199">
        <f>'[2]17'!H92</f>
        <v>35</v>
      </c>
      <c r="H90" s="200">
        <f>'[2]17'!I92</f>
        <v>0</v>
      </c>
      <c r="I90" s="200">
        <f>'[2]17'!J92</f>
        <v>0</v>
      </c>
      <c r="J90" s="200">
        <f>'[2]17'!K92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31</v>
      </c>
    </row>
    <row r="91" spans="1:19">
      <c r="A91" s="8" t="s">
        <v>133</v>
      </c>
      <c r="B91" s="199">
        <f>'[2]17'!B93</f>
        <v>75</v>
      </c>
      <c r="C91" s="200">
        <f>'[2]17'!C93</f>
        <v>0</v>
      </c>
      <c r="D91" s="200">
        <f>'[2]17'!D93</f>
        <v>0</v>
      </c>
      <c r="E91" s="200">
        <f>'[2]17'!E93</f>
        <v>0</v>
      </c>
      <c r="F91" s="15">
        <f t="shared" si="16"/>
        <v>75</v>
      </c>
      <c r="G91" s="199">
        <f>'[2]17'!H93</f>
        <v>35</v>
      </c>
      <c r="H91" s="200">
        <f>'[2]17'!I93</f>
        <v>0</v>
      </c>
      <c r="I91" s="200">
        <f>'[2]17'!J93</f>
        <v>0</v>
      </c>
      <c r="J91" s="200">
        <f>'[2]17'!K93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32</v>
      </c>
    </row>
    <row r="92" spans="1:19">
      <c r="A92" s="8" t="s">
        <v>134</v>
      </c>
      <c r="B92" s="199">
        <f>'[2]17'!B94</f>
        <v>75</v>
      </c>
      <c r="C92" s="200">
        <f>'[2]17'!C94</f>
        <v>0</v>
      </c>
      <c r="D92" s="200">
        <f>'[2]17'!D94</f>
        <v>0</v>
      </c>
      <c r="E92" s="200">
        <f>'[2]17'!E94</f>
        <v>0</v>
      </c>
      <c r="F92" s="15">
        <f t="shared" si="16"/>
        <v>75</v>
      </c>
      <c r="G92" s="199">
        <f>'[2]17'!H94</f>
        <v>35</v>
      </c>
      <c r="H92" s="200">
        <f>'[2]17'!I94</f>
        <v>0</v>
      </c>
      <c r="I92" s="200">
        <f>'[2]17'!J94</f>
        <v>0</v>
      </c>
      <c r="J92" s="200">
        <f>'[2]17'!K94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32</v>
      </c>
    </row>
    <row r="93" spans="1:19">
      <c r="A93" s="8" t="s">
        <v>135</v>
      </c>
      <c r="B93" s="199">
        <f>'[2]17'!B95</f>
        <v>75</v>
      </c>
      <c r="C93" s="200">
        <f>'[2]17'!C95</f>
        <v>0</v>
      </c>
      <c r="D93" s="200">
        <f>'[2]17'!D95</f>
        <v>0</v>
      </c>
      <c r="E93" s="200">
        <f>'[2]17'!E95</f>
        <v>0</v>
      </c>
      <c r="F93" s="15">
        <f t="shared" si="16"/>
        <v>75</v>
      </c>
      <c r="G93" s="199">
        <f>'[2]17'!H95</f>
        <v>35</v>
      </c>
      <c r="H93" s="200">
        <f>'[2]17'!I95</f>
        <v>0</v>
      </c>
      <c r="I93" s="200">
        <f>'[2]17'!J95</f>
        <v>0</v>
      </c>
      <c r="J93" s="200">
        <f>'[2]17'!K95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32</v>
      </c>
    </row>
    <row r="94" spans="1:19">
      <c r="A94" s="8" t="s">
        <v>136</v>
      </c>
      <c r="B94" s="199">
        <f>'[2]17'!B96</f>
        <v>75</v>
      </c>
      <c r="C94" s="200">
        <f>'[2]17'!C96</f>
        <v>0</v>
      </c>
      <c r="D94" s="200">
        <f>'[2]17'!D96</f>
        <v>0</v>
      </c>
      <c r="E94" s="200">
        <f>'[2]17'!E96</f>
        <v>0</v>
      </c>
      <c r="F94" s="15">
        <f t="shared" si="16"/>
        <v>75</v>
      </c>
      <c r="G94" s="199">
        <f>'[2]17'!H96</f>
        <v>35</v>
      </c>
      <c r="H94" s="200">
        <f>'[2]17'!I96</f>
        <v>0</v>
      </c>
      <c r="I94" s="200">
        <f>'[2]17'!J96</f>
        <v>0</v>
      </c>
      <c r="J94" s="200">
        <f>'[2]17'!K96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33</v>
      </c>
    </row>
    <row r="95" spans="1:19">
      <c r="A95" s="8" t="s">
        <v>137</v>
      </c>
      <c r="B95" s="199">
        <f>'[2]17'!B97</f>
        <v>75</v>
      </c>
      <c r="C95" s="200">
        <f>'[2]17'!C97</f>
        <v>0</v>
      </c>
      <c r="D95" s="200">
        <f>'[2]17'!D97</f>
        <v>0</v>
      </c>
      <c r="E95" s="200">
        <f>'[2]17'!E97</f>
        <v>0</v>
      </c>
      <c r="F95" s="15">
        <f t="shared" si="16"/>
        <v>75</v>
      </c>
      <c r="G95" s="199">
        <f>'[2]17'!H97</f>
        <v>35</v>
      </c>
      <c r="H95" s="200">
        <f>'[2]17'!I97</f>
        <v>0</v>
      </c>
      <c r="I95" s="200">
        <f>'[2]17'!J97</f>
        <v>0</v>
      </c>
      <c r="J95" s="200">
        <f>'[2]17'!K97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33</v>
      </c>
    </row>
    <row r="96" spans="1:19">
      <c r="A96" s="8" t="s">
        <v>138</v>
      </c>
      <c r="B96" s="199">
        <f>'[2]17'!B98</f>
        <v>75</v>
      </c>
      <c r="C96" s="200">
        <f>'[2]17'!C98</f>
        <v>0</v>
      </c>
      <c r="D96" s="200">
        <f>'[2]17'!D98</f>
        <v>0</v>
      </c>
      <c r="E96" s="200">
        <f>'[2]17'!E98</f>
        <v>0</v>
      </c>
      <c r="F96" s="15">
        <f t="shared" si="16"/>
        <v>75</v>
      </c>
      <c r="G96" s="199">
        <f>'[2]17'!H98</f>
        <v>35</v>
      </c>
      <c r="H96" s="200">
        <f>'[2]17'!I98</f>
        <v>0</v>
      </c>
      <c r="I96" s="200">
        <f>'[2]17'!J98</f>
        <v>0</v>
      </c>
      <c r="J96" s="200">
        <f>'[2]17'!K98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33</v>
      </c>
    </row>
    <row r="97" spans="1:19">
      <c r="A97" s="8" t="s">
        <v>139</v>
      </c>
      <c r="B97" s="199">
        <f>'[2]17'!B99</f>
        <v>75</v>
      </c>
      <c r="C97" s="200">
        <f>'[2]17'!C99</f>
        <v>0</v>
      </c>
      <c r="D97" s="200">
        <f>'[2]17'!D99</f>
        <v>0</v>
      </c>
      <c r="E97" s="200">
        <f>'[2]17'!E99</f>
        <v>0</v>
      </c>
      <c r="F97" s="15">
        <f t="shared" si="16"/>
        <v>75</v>
      </c>
      <c r="G97" s="199">
        <f>'[2]17'!H99</f>
        <v>35</v>
      </c>
      <c r="H97" s="200">
        <f>'[2]17'!I99</f>
        <v>0</v>
      </c>
      <c r="I97" s="200">
        <f>'[2]17'!J99</f>
        <v>0</v>
      </c>
      <c r="J97" s="200">
        <f>'[2]17'!K99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33</v>
      </c>
    </row>
    <row r="98" spans="1:19" ht="15.75" thickBot="1">
      <c r="A98" s="8" t="s">
        <v>140</v>
      </c>
      <c r="B98" s="199">
        <f>'[2]17'!B100</f>
        <v>75</v>
      </c>
      <c r="C98" s="200">
        <f>'[2]17'!C100</f>
        <v>0</v>
      </c>
      <c r="D98" s="200">
        <f>'[2]17'!D100</f>
        <v>0</v>
      </c>
      <c r="E98" s="200">
        <f>'[2]17'!E100</f>
        <v>0</v>
      </c>
      <c r="F98" s="15">
        <f t="shared" si="16"/>
        <v>75</v>
      </c>
      <c r="G98" s="199">
        <f>'[2]17'!H100</f>
        <v>35</v>
      </c>
      <c r="H98" s="200">
        <f>'[2]17'!I100</f>
        <v>0</v>
      </c>
      <c r="I98" s="200">
        <f>'[2]17'!J100</f>
        <v>0</v>
      </c>
      <c r="J98" s="200">
        <f>'[2]17'!K100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33</v>
      </c>
    </row>
    <row r="99" spans="1:19" ht="15.75" thickBot="1">
      <c r="A99" s="128" t="s">
        <v>171</v>
      </c>
      <c r="B99" s="128">
        <f t="shared" ref="B99:S99" si="17">SUM(B3:B98)/4000</f>
        <v>1.8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1.8</v>
      </c>
      <c r="G99" s="128">
        <f t="shared" si="17"/>
        <v>0.84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</v>
      </c>
      <c r="L99" s="128">
        <f t="shared" si="17"/>
        <v>2.4E-2</v>
      </c>
      <c r="M99" s="128">
        <f t="shared" si="17"/>
        <v>0.82769999999999966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0.82769999999999966</v>
      </c>
      <c r="R99" s="129">
        <f t="shared" si="17"/>
        <v>1.2299999999999997E-2</v>
      </c>
      <c r="S99" s="129">
        <f t="shared" si="17"/>
        <v>0.79949999999999999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45429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8" t="s">
        <v>612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8" t="s">
        <v>613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930</v>
      </c>
      <c r="G3" s="16">
        <f>'[3]17'!G5</f>
        <v>0</v>
      </c>
      <c r="H3" s="17">
        <f>SUM(B3:G3)</f>
        <v>1250</v>
      </c>
      <c r="I3" s="15">
        <f>'[3]17'!J5</f>
        <v>320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834.49</v>
      </c>
      <c r="N3" s="16">
        <f>'[3]17'!O5</f>
        <v>0</v>
      </c>
      <c r="O3" s="17">
        <f>SUM(I3:N3)</f>
        <v>1154.49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834.49</v>
      </c>
      <c r="V3" s="16">
        <f t="shared" si="0"/>
        <v>0</v>
      </c>
      <c r="W3" s="17">
        <f>SUM(Q3:V3)</f>
        <v>1154.49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834.49</v>
      </c>
      <c r="AQ3" s="8">
        <f t="shared" si="3"/>
        <v>0</v>
      </c>
      <c r="AR3" s="8">
        <f>SUM(AL3:AQ3)</f>
        <v>1090.49</v>
      </c>
      <c r="AT3" s="8">
        <v>30.93</v>
      </c>
      <c r="AU3" s="8">
        <v>30.93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930</v>
      </c>
      <c r="G4" s="16">
        <f>'[3]17'!G6</f>
        <v>0</v>
      </c>
      <c r="H4" s="17">
        <f>SUM(B4:G4)</f>
        <v>1250</v>
      </c>
      <c r="I4" s="15">
        <f>'[3]17'!J6</f>
        <v>320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829.49</v>
      </c>
      <c r="N4" s="16">
        <f>'[3]17'!O6</f>
        <v>0</v>
      </c>
      <c r="O4" s="17">
        <f>SUM(I4:N4)</f>
        <v>1149.49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829.49</v>
      </c>
      <c r="V4" s="16">
        <f>IF($P4=1,N4,IF(AND($P4=0.985,N4&gt;0.985*G4),G4*0.985,IF(AND($P4=0.965,N4&gt;0.965*G4),0.965*G4,N4)))</f>
        <v>0</v>
      </c>
      <c r="W4" s="17">
        <f>SUM(Q4:V4)</f>
        <v>1149.49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829.49</v>
      </c>
      <c r="AQ4" s="8">
        <f t="shared" si="3"/>
        <v>0</v>
      </c>
      <c r="AR4" s="8">
        <f t="shared" ref="AR4:AR67" si="18">SUM(AL4:AQ4)</f>
        <v>1085.49</v>
      </c>
      <c r="AT4" s="8">
        <v>30.93</v>
      </c>
      <c r="AU4" s="8">
        <v>30.93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930</v>
      </c>
      <c r="G5" s="16">
        <f>'[3]17'!G7</f>
        <v>0</v>
      </c>
      <c r="H5" s="17">
        <f t="shared" ref="H5:H68" si="27">SUM(B5:G5)</f>
        <v>1250</v>
      </c>
      <c r="I5" s="15">
        <f>'[3]17'!J7</f>
        <v>320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794.49</v>
      </c>
      <c r="N5" s="16">
        <f>'[3]17'!O7</f>
        <v>0</v>
      </c>
      <c r="O5" s="17">
        <f t="shared" ref="O5:O68" si="28">SUM(I5:N5)</f>
        <v>1114.49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794.49</v>
      </c>
      <c r="V5" s="16">
        <f t="shared" si="0"/>
        <v>0</v>
      </c>
      <c r="W5" s="17">
        <f t="shared" ref="W5:W68" si="30">SUM(Q5:V5)</f>
        <v>1114.49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794.49</v>
      </c>
      <c r="AQ5" s="8">
        <f t="shared" si="3"/>
        <v>0</v>
      </c>
      <c r="AR5" s="8">
        <f t="shared" si="18"/>
        <v>1050.49</v>
      </c>
      <c r="AT5" s="8">
        <v>30.93</v>
      </c>
      <c r="AU5" s="8">
        <v>30.93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930</v>
      </c>
      <c r="G6" s="16">
        <f>'[3]17'!G8</f>
        <v>0</v>
      </c>
      <c r="H6" s="17">
        <f t="shared" si="27"/>
        <v>1250</v>
      </c>
      <c r="I6" s="15">
        <f>'[3]17'!J8</f>
        <v>320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744.49</v>
      </c>
      <c r="N6" s="16">
        <f>'[3]17'!O8</f>
        <v>0</v>
      </c>
      <c r="O6" s="17">
        <f t="shared" si="28"/>
        <v>1064.49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744.49</v>
      </c>
      <c r="V6" s="16">
        <f t="shared" si="0"/>
        <v>0</v>
      </c>
      <c r="W6" s="17">
        <f t="shared" si="30"/>
        <v>1064.49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744.49</v>
      </c>
      <c r="AQ6" s="8">
        <f t="shared" si="3"/>
        <v>0</v>
      </c>
      <c r="AR6" s="8">
        <f t="shared" si="18"/>
        <v>1000.49</v>
      </c>
      <c r="AT6" s="8">
        <v>30.93</v>
      </c>
      <c r="AU6" s="8">
        <v>30.93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930</v>
      </c>
      <c r="G7" s="16">
        <f>'[3]17'!G9</f>
        <v>0</v>
      </c>
      <c r="H7" s="17">
        <f t="shared" si="27"/>
        <v>1250</v>
      </c>
      <c r="I7" s="15">
        <f>'[3]17'!J9</f>
        <v>320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784.49</v>
      </c>
      <c r="N7" s="16">
        <f>'[3]17'!O9</f>
        <v>0</v>
      </c>
      <c r="O7" s="17">
        <f t="shared" si="28"/>
        <v>1104.49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784.49</v>
      </c>
      <c r="V7" s="16">
        <f t="shared" si="0"/>
        <v>0</v>
      </c>
      <c r="W7" s="17">
        <f t="shared" si="30"/>
        <v>1104.49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784.49</v>
      </c>
      <c r="AQ7" s="8">
        <f t="shared" si="3"/>
        <v>0</v>
      </c>
      <c r="AR7" s="8">
        <f t="shared" si="18"/>
        <v>1040.49</v>
      </c>
      <c r="AT7" s="8">
        <v>30.93</v>
      </c>
      <c r="AU7" s="8">
        <v>30.93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930</v>
      </c>
      <c r="G8" s="16">
        <f>'[3]17'!G10</f>
        <v>0</v>
      </c>
      <c r="H8" s="17">
        <f t="shared" si="27"/>
        <v>1250</v>
      </c>
      <c r="I8" s="15">
        <f>'[3]17'!J10</f>
        <v>320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714.49</v>
      </c>
      <c r="N8" s="16">
        <f>'[3]17'!O10</f>
        <v>0</v>
      </c>
      <c r="O8" s="17">
        <f t="shared" si="28"/>
        <v>1034.49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714.49</v>
      </c>
      <c r="V8" s="16">
        <f t="shared" si="0"/>
        <v>0</v>
      </c>
      <c r="W8" s="17">
        <f t="shared" si="30"/>
        <v>1034.49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714.49</v>
      </c>
      <c r="AQ8" s="8">
        <f t="shared" si="3"/>
        <v>0</v>
      </c>
      <c r="AR8" s="8">
        <f t="shared" si="18"/>
        <v>970.49</v>
      </c>
      <c r="AT8" s="8">
        <v>30.93</v>
      </c>
      <c r="AU8" s="8">
        <v>30.93</v>
      </c>
      <c r="AV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930</v>
      </c>
      <c r="G9" s="16">
        <f>'[3]17'!G11</f>
        <v>0</v>
      </c>
      <c r="H9" s="17">
        <f t="shared" si="27"/>
        <v>1250</v>
      </c>
      <c r="I9" s="15">
        <f>'[3]17'!J11</f>
        <v>320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714.49</v>
      </c>
      <c r="N9" s="16">
        <f>'[3]17'!O11</f>
        <v>0</v>
      </c>
      <c r="O9" s="17">
        <f t="shared" si="28"/>
        <v>1034.49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714.49</v>
      </c>
      <c r="V9" s="16">
        <f t="shared" si="0"/>
        <v>0</v>
      </c>
      <c r="W9" s="17">
        <f t="shared" si="30"/>
        <v>1034.49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714.49</v>
      </c>
      <c r="AQ9" s="8">
        <f t="shared" si="3"/>
        <v>0</v>
      </c>
      <c r="AR9" s="8">
        <f t="shared" si="18"/>
        <v>970.49</v>
      </c>
      <c r="AT9" s="8">
        <v>30.93</v>
      </c>
      <c r="AU9" s="8">
        <v>30.93</v>
      </c>
      <c r="AV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930</v>
      </c>
      <c r="G10" s="16">
        <f>'[3]17'!G12</f>
        <v>0</v>
      </c>
      <c r="H10" s="17">
        <f t="shared" si="27"/>
        <v>1250</v>
      </c>
      <c r="I10" s="15">
        <f>'[3]17'!J12</f>
        <v>320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614.49</v>
      </c>
      <c r="N10" s="16">
        <f>'[3]17'!O12</f>
        <v>0</v>
      </c>
      <c r="O10" s="17">
        <f t="shared" si="28"/>
        <v>934.49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614.49</v>
      </c>
      <c r="V10" s="16">
        <f t="shared" si="0"/>
        <v>0</v>
      </c>
      <c r="W10" s="17">
        <f t="shared" si="30"/>
        <v>934.49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614.49</v>
      </c>
      <c r="AQ10" s="8">
        <f t="shared" si="3"/>
        <v>0</v>
      </c>
      <c r="AR10" s="8">
        <f t="shared" si="18"/>
        <v>870.49</v>
      </c>
      <c r="AT10" s="8">
        <v>30.93</v>
      </c>
      <c r="AU10" s="8">
        <v>30.93</v>
      </c>
      <c r="AV10" s="8">
        <v>10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930</v>
      </c>
      <c r="G11" s="16">
        <f>'[3]17'!G13</f>
        <v>0</v>
      </c>
      <c r="H11" s="17">
        <f t="shared" si="27"/>
        <v>1250</v>
      </c>
      <c r="I11" s="15">
        <f>'[3]17'!J13</f>
        <v>320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374.49</v>
      </c>
      <c r="N11" s="16">
        <f>'[3]17'!O13</f>
        <v>0</v>
      </c>
      <c r="O11" s="17">
        <f t="shared" si="28"/>
        <v>694.49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374.49</v>
      </c>
      <c r="V11" s="16">
        <f t="shared" si="0"/>
        <v>0</v>
      </c>
      <c r="W11" s="17">
        <f t="shared" si="30"/>
        <v>694.49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374.49</v>
      </c>
      <c r="AQ11" s="8">
        <f t="shared" si="3"/>
        <v>0</v>
      </c>
      <c r="AR11" s="8">
        <f t="shared" si="18"/>
        <v>630.49</v>
      </c>
      <c r="AT11" s="8">
        <v>30.93</v>
      </c>
      <c r="AU11" s="8">
        <v>30.93</v>
      </c>
      <c r="AV11" s="8">
        <v>245.51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930</v>
      </c>
      <c r="G12" s="16">
        <f>'[3]17'!G14</f>
        <v>0</v>
      </c>
      <c r="H12" s="17">
        <f t="shared" si="27"/>
        <v>1250</v>
      </c>
      <c r="I12" s="15">
        <f>'[3]17'!J14</f>
        <v>320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270</v>
      </c>
      <c r="N12" s="16">
        <f>'[3]17'!O14</f>
        <v>0</v>
      </c>
      <c r="O12" s="17">
        <f t="shared" si="28"/>
        <v>590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270</v>
      </c>
      <c r="V12" s="16">
        <f t="shared" si="0"/>
        <v>0</v>
      </c>
      <c r="W12" s="17">
        <f t="shared" si="30"/>
        <v>590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270</v>
      </c>
      <c r="AQ12" s="8">
        <f t="shared" si="3"/>
        <v>0</v>
      </c>
      <c r="AR12" s="8">
        <f t="shared" si="18"/>
        <v>526</v>
      </c>
      <c r="AT12" s="8">
        <v>30.93</v>
      </c>
      <c r="AU12" s="8">
        <v>30.93</v>
      </c>
      <c r="AV12" s="8">
        <v>350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930</v>
      </c>
      <c r="G13" s="16">
        <f>'[3]17'!G15</f>
        <v>0</v>
      </c>
      <c r="H13" s="17">
        <f t="shared" si="27"/>
        <v>1250</v>
      </c>
      <c r="I13" s="15">
        <f>'[3]17'!J15</f>
        <v>320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270</v>
      </c>
      <c r="N13" s="16">
        <f>'[3]17'!O15</f>
        <v>0</v>
      </c>
      <c r="O13" s="17">
        <f t="shared" si="28"/>
        <v>590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270</v>
      </c>
      <c r="V13" s="16">
        <f t="shared" si="0"/>
        <v>0</v>
      </c>
      <c r="W13" s="17">
        <f t="shared" si="30"/>
        <v>590</v>
      </c>
      <c r="X13" s="8">
        <f t="shared" si="4"/>
        <v>16.3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16.3</v>
      </c>
      <c r="AE13" s="8">
        <f t="shared" si="11"/>
        <v>16.3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16.3</v>
      </c>
      <c r="AL13" s="8">
        <f t="shared" si="3"/>
        <v>287.39999999999998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270</v>
      </c>
      <c r="AQ13" s="8">
        <f t="shared" si="3"/>
        <v>0</v>
      </c>
      <c r="AR13" s="8">
        <f t="shared" si="18"/>
        <v>557.4</v>
      </c>
      <c r="AT13" s="8">
        <v>30.93</v>
      </c>
      <c r="AU13" s="8">
        <v>15.76</v>
      </c>
      <c r="AV13" s="8">
        <v>350</v>
      </c>
      <c r="AW13" s="203">
        <v>16.3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16.3</v>
      </c>
      <c r="BD13" s="203">
        <v>16.3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16.3</v>
      </c>
      <c r="BL13" s="8">
        <f t="shared" si="21"/>
        <v>30.93</v>
      </c>
      <c r="BM13" s="8">
        <f t="shared" si="22"/>
        <v>15.76</v>
      </c>
      <c r="BN13" s="8">
        <f t="shared" si="23"/>
        <v>16.3</v>
      </c>
      <c r="BO13" s="8">
        <f t="shared" si="24"/>
        <v>16.3</v>
      </c>
      <c r="BP13" s="139">
        <f t="shared" si="25"/>
        <v>14.629999999999999</v>
      </c>
      <c r="BQ13" s="139">
        <f t="shared" si="26"/>
        <v>-0.54000000000000092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930</v>
      </c>
      <c r="G14" s="16">
        <f>'[3]17'!G16</f>
        <v>0</v>
      </c>
      <c r="H14" s="17">
        <f t="shared" si="27"/>
        <v>1250</v>
      </c>
      <c r="I14" s="15">
        <f>'[3]17'!J16</f>
        <v>320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203</v>
      </c>
      <c r="N14" s="16">
        <f>'[3]17'!O16</f>
        <v>0</v>
      </c>
      <c r="O14" s="17">
        <f t="shared" si="28"/>
        <v>523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203</v>
      </c>
      <c r="V14" s="16">
        <f t="shared" si="0"/>
        <v>0</v>
      </c>
      <c r="W14" s="17">
        <f t="shared" si="30"/>
        <v>523</v>
      </c>
      <c r="X14" s="8">
        <f t="shared" si="4"/>
        <v>18.8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18.8</v>
      </c>
      <c r="AE14" s="8">
        <f t="shared" si="11"/>
        <v>18.8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18.8</v>
      </c>
      <c r="AL14" s="8">
        <f t="shared" si="3"/>
        <v>282.39999999999998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203</v>
      </c>
      <c r="AQ14" s="8">
        <f t="shared" si="3"/>
        <v>0</v>
      </c>
      <c r="AR14" s="8">
        <f t="shared" si="18"/>
        <v>485.4</v>
      </c>
      <c r="AT14" s="8">
        <v>30.93</v>
      </c>
      <c r="AU14" s="8">
        <v>18.170000000000002</v>
      </c>
      <c r="AV14" s="8">
        <v>417</v>
      </c>
      <c r="AW14" s="203">
        <v>18.8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18.8</v>
      </c>
      <c r="BD14" s="203">
        <v>18.8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18.8</v>
      </c>
      <c r="BL14" s="8">
        <f t="shared" si="21"/>
        <v>30.93</v>
      </c>
      <c r="BM14" s="8">
        <f t="shared" si="22"/>
        <v>18.170000000000002</v>
      </c>
      <c r="BN14" s="8">
        <f t="shared" si="23"/>
        <v>18.8</v>
      </c>
      <c r="BO14" s="8">
        <f t="shared" si="24"/>
        <v>18.8</v>
      </c>
      <c r="BP14" s="139">
        <f t="shared" si="25"/>
        <v>12.129999999999999</v>
      </c>
      <c r="BQ14" s="139">
        <f t="shared" si="26"/>
        <v>-0.62999999999999901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930</v>
      </c>
      <c r="G15" s="16">
        <f>'[3]17'!G17</f>
        <v>0</v>
      </c>
      <c r="H15" s="17">
        <f t="shared" si="27"/>
        <v>1250</v>
      </c>
      <c r="I15" s="15">
        <f>'[3]17'!J17</f>
        <v>320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203</v>
      </c>
      <c r="N15" s="16">
        <f>'[3]17'!O17</f>
        <v>0</v>
      </c>
      <c r="O15" s="17">
        <f t="shared" si="28"/>
        <v>523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203</v>
      </c>
      <c r="V15" s="16">
        <f t="shared" si="0"/>
        <v>0</v>
      </c>
      <c r="W15" s="17">
        <f t="shared" si="30"/>
        <v>523</v>
      </c>
      <c r="X15" s="8">
        <f t="shared" si="4"/>
        <v>23.54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23.54</v>
      </c>
      <c r="AE15" s="8">
        <f t="shared" si="11"/>
        <v>23.54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23.54</v>
      </c>
      <c r="AL15" s="8">
        <f t="shared" si="3"/>
        <v>272.91999999999996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203</v>
      </c>
      <c r="AQ15" s="8">
        <f t="shared" si="3"/>
        <v>0</v>
      </c>
      <c r="AR15" s="8">
        <f t="shared" si="18"/>
        <v>475.91999999999996</v>
      </c>
      <c r="AT15" s="8">
        <v>22.76</v>
      </c>
      <c r="AU15" s="8">
        <v>22.76</v>
      </c>
      <c r="AV15" s="8">
        <v>417</v>
      </c>
      <c r="AW15" s="203">
        <v>23.54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23.54</v>
      </c>
      <c r="BD15" s="203">
        <v>23.54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23.54</v>
      </c>
      <c r="BL15" s="8">
        <f t="shared" si="21"/>
        <v>22.76</v>
      </c>
      <c r="BM15" s="8">
        <f t="shared" si="22"/>
        <v>22.76</v>
      </c>
      <c r="BN15" s="8">
        <f t="shared" si="23"/>
        <v>23.54</v>
      </c>
      <c r="BO15" s="8">
        <f t="shared" si="24"/>
        <v>23.54</v>
      </c>
      <c r="BP15" s="139">
        <f t="shared" si="25"/>
        <v>-0.77999999999999758</v>
      </c>
      <c r="BQ15" s="139">
        <f t="shared" si="26"/>
        <v>-0.77999999999999758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930</v>
      </c>
      <c r="G16" s="16">
        <f>'[3]17'!G18</f>
        <v>0</v>
      </c>
      <c r="H16" s="17">
        <f t="shared" si="27"/>
        <v>1250</v>
      </c>
      <c r="I16" s="15">
        <f>'[3]17'!J18</f>
        <v>320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203</v>
      </c>
      <c r="N16" s="16">
        <f>'[3]17'!O18</f>
        <v>0</v>
      </c>
      <c r="O16" s="17">
        <f t="shared" si="28"/>
        <v>523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203</v>
      </c>
      <c r="V16" s="16">
        <f t="shared" si="0"/>
        <v>0</v>
      </c>
      <c r="W16" s="17">
        <f t="shared" si="30"/>
        <v>523</v>
      </c>
      <c r="X16" s="8">
        <f t="shared" si="4"/>
        <v>23.54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23.54</v>
      </c>
      <c r="AE16" s="8">
        <f t="shared" si="11"/>
        <v>23.54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23.54</v>
      </c>
      <c r="AL16" s="8">
        <f t="shared" si="3"/>
        <v>272.91999999999996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203</v>
      </c>
      <c r="AQ16" s="8">
        <f t="shared" si="3"/>
        <v>0</v>
      </c>
      <c r="AR16" s="8">
        <f t="shared" si="18"/>
        <v>475.91999999999996</v>
      </c>
      <c r="AT16" s="8">
        <v>22.76</v>
      </c>
      <c r="AU16" s="8">
        <v>22.76</v>
      </c>
      <c r="AV16" s="8">
        <v>417</v>
      </c>
      <c r="AW16" s="203">
        <v>23.54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23.54</v>
      </c>
      <c r="BD16" s="203">
        <v>23.54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23.54</v>
      </c>
      <c r="BL16" s="8">
        <f t="shared" si="21"/>
        <v>22.76</v>
      </c>
      <c r="BM16" s="8">
        <f t="shared" si="22"/>
        <v>22.76</v>
      </c>
      <c r="BN16" s="8">
        <f t="shared" si="23"/>
        <v>23.54</v>
      </c>
      <c r="BO16" s="8">
        <f t="shared" si="24"/>
        <v>23.54</v>
      </c>
      <c r="BP16" s="139">
        <f t="shared" si="25"/>
        <v>-0.77999999999999758</v>
      </c>
      <c r="BQ16" s="139">
        <f t="shared" si="26"/>
        <v>-0.77999999999999758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930</v>
      </c>
      <c r="G17" s="16">
        <f>'[3]17'!G19</f>
        <v>0</v>
      </c>
      <c r="H17" s="17">
        <f t="shared" si="27"/>
        <v>1250</v>
      </c>
      <c r="I17" s="15">
        <f>'[3]17'!J19</f>
        <v>320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203</v>
      </c>
      <c r="N17" s="16">
        <f>'[3]17'!O19</f>
        <v>0</v>
      </c>
      <c r="O17" s="17">
        <f t="shared" si="28"/>
        <v>523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203</v>
      </c>
      <c r="V17" s="16">
        <f t="shared" si="0"/>
        <v>0</v>
      </c>
      <c r="W17" s="17">
        <f t="shared" si="30"/>
        <v>523</v>
      </c>
      <c r="X17" s="8">
        <f t="shared" si="4"/>
        <v>23.54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23.54</v>
      </c>
      <c r="AE17" s="8">
        <f t="shared" si="11"/>
        <v>23.54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23.54</v>
      </c>
      <c r="AL17" s="8">
        <f t="shared" si="3"/>
        <v>272.91999999999996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203</v>
      </c>
      <c r="AQ17" s="8">
        <f t="shared" si="3"/>
        <v>0</v>
      </c>
      <c r="AR17" s="8">
        <f t="shared" si="18"/>
        <v>475.91999999999996</v>
      </c>
      <c r="AT17" s="8">
        <v>22.76</v>
      </c>
      <c r="AU17" s="8">
        <v>22.76</v>
      </c>
      <c r="AV17" s="8">
        <v>417</v>
      </c>
      <c r="AW17" s="203">
        <v>23.54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23.54</v>
      </c>
      <c r="BD17" s="203">
        <v>23.54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23.54</v>
      </c>
      <c r="BL17" s="8">
        <f t="shared" si="21"/>
        <v>22.76</v>
      </c>
      <c r="BM17" s="8">
        <f t="shared" si="22"/>
        <v>22.76</v>
      </c>
      <c r="BN17" s="8">
        <f t="shared" si="23"/>
        <v>23.54</v>
      </c>
      <c r="BO17" s="8">
        <f t="shared" si="24"/>
        <v>23.54</v>
      </c>
      <c r="BP17" s="139">
        <f t="shared" si="25"/>
        <v>-0.77999999999999758</v>
      </c>
      <c r="BQ17" s="139">
        <f t="shared" si="26"/>
        <v>-0.77999999999999758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930</v>
      </c>
      <c r="G18" s="16">
        <f>'[3]17'!G20</f>
        <v>0</v>
      </c>
      <c r="H18" s="17">
        <f t="shared" si="27"/>
        <v>1250</v>
      </c>
      <c r="I18" s="15">
        <f>'[3]17'!J20</f>
        <v>320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203</v>
      </c>
      <c r="N18" s="16">
        <f>'[3]17'!O20</f>
        <v>0</v>
      </c>
      <c r="O18" s="17">
        <f t="shared" si="28"/>
        <v>523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203</v>
      </c>
      <c r="V18" s="16">
        <f t="shared" si="0"/>
        <v>0</v>
      </c>
      <c r="W18" s="17">
        <f t="shared" si="30"/>
        <v>523</v>
      </c>
      <c r="X18" s="8">
        <f t="shared" si="4"/>
        <v>23.54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23.54</v>
      </c>
      <c r="AE18" s="8">
        <f t="shared" si="11"/>
        <v>23.54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23.54</v>
      </c>
      <c r="AL18" s="8">
        <f t="shared" si="3"/>
        <v>272.91999999999996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203</v>
      </c>
      <c r="AQ18" s="8">
        <f t="shared" si="3"/>
        <v>0</v>
      </c>
      <c r="AR18" s="8">
        <f t="shared" si="18"/>
        <v>475.91999999999996</v>
      </c>
      <c r="AT18" s="8">
        <v>22.76</v>
      </c>
      <c r="AU18" s="8">
        <v>22.76</v>
      </c>
      <c r="AV18" s="8">
        <v>417</v>
      </c>
      <c r="AW18" s="203">
        <v>23.54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23.54</v>
      </c>
      <c r="BD18" s="203">
        <v>23.54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23.54</v>
      </c>
      <c r="BL18" s="8">
        <f t="shared" si="21"/>
        <v>22.76</v>
      </c>
      <c r="BM18" s="8">
        <f t="shared" si="22"/>
        <v>22.76</v>
      </c>
      <c r="BN18" s="8">
        <f t="shared" si="23"/>
        <v>23.54</v>
      </c>
      <c r="BO18" s="8">
        <f t="shared" si="24"/>
        <v>23.54</v>
      </c>
      <c r="BP18" s="139">
        <f t="shared" si="25"/>
        <v>-0.77999999999999758</v>
      </c>
      <c r="BQ18" s="139">
        <f t="shared" si="26"/>
        <v>-0.77999999999999758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930</v>
      </c>
      <c r="G19" s="16">
        <f>'[3]17'!G21</f>
        <v>0</v>
      </c>
      <c r="H19" s="17">
        <f t="shared" si="27"/>
        <v>1250</v>
      </c>
      <c r="I19" s="15">
        <f>'[3]17'!J21</f>
        <v>320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203</v>
      </c>
      <c r="N19" s="16">
        <f>'[3]17'!O21</f>
        <v>0</v>
      </c>
      <c r="O19" s="17">
        <f t="shared" si="28"/>
        <v>523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203</v>
      </c>
      <c r="V19" s="16">
        <f t="shared" si="29"/>
        <v>0</v>
      </c>
      <c r="W19" s="17">
        <f t="shared" si="30"/>
        <v>523</v>
      </c>
      <c r="X19" s="8">
        <f t="shared" si="4"/>
        <v>23.54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23.54</v>
      </c>
      <c r="AE19" s="8">
        <f t="shared" si="11"/>
        <v>23.54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23.54</v>
      </c>
      <c r="AL19" s="8">
        <f t="shared" ref="AL19:AQ61" si="31">Q19-X19-AE19</f>
        <v>272.91999999999996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203</v>
      </c>
      <c r="AQ19" s="8">
        <f t="shared" si="31"/>
        <v>0</v>
      </c>
      <c r="AR19" s="8">
        <f t="shared" si="18"/>
        <v>475.91999999999996</v>
      </c>
      <c r="AT19" s="8">
        <v>22.76</v>
      </c>
      <c r="AU19" s="8">
        <v>22.76</v>
      </c>
      <c r="AV19" s="8">
        <v>417</v>
      </c>
      <c r="AW19" s="203">
        <v>23.54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23.54</v>
      </c>
      <c r="BD19" s="203">
        <v>23.54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23.54</v>
      </c>
      <c r="BL19" s="8">
        <f t="shared" si="21"/>
        <v>22.76</v>
      </c>
      <c r="BM19" s="8">
        <f t="shared" si="22"/>
        <v>22.76</v>
      </c>
      <c r="BN19" s="8">
        <f t="shared" si="23"/>
        <v>23.54</v>
      </c>
      <c r="BO19" s="8">
        <f t="shared" si="24"/>
        <v>23.54</v>
      </c>
      <c r="BP19" s="139">
        <f t="shared" si="25"/>
        <v>-0.77999999999999758</v>
      </c>
      <c r="BQ19" s="139">
        <f t="shared" si="26"/>
        <v>-0.77999999999999758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930</v>
      </c>
      <c r="G20" s="16">
        <f>'[3]17'!G22</f>
        <v>0</v>
      </c>
      <c r="H20" s="17">
        <f t="shared" si="27"/>
        <v>1250</v>
      </c>
      <c r="I20" s="15">
        <f>'[3]17'!J22</f>
        <v>320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203</v>
      </c>
      <c r="N20" s="16">
        <f>'[3]17'!O22</f>
        <v>0</v>
      </c>
      <c r="O20" s="17">
        <f t="shared" si="28"/>
        <v>523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203</v>
      </c>
      <c r="V20" s="16">
        <f t="shared" si="29"/>
        <v>0</v>
      </c>
      <c r="W20" s="17">
        <f t="shared" si="30"/>
        <v>523</v>
      </c>
      <c r="X20" s="8">
        <f t="shared" si="4"/>
        <v>23.54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23.54</v>
      </c>
      <c r="AE20" s="8">
        <f t="shared" si="11"/>
        <v>23.54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23.54</v>
      </c>
      <c r="AL20" s="8">
        <f t="shared" si="31"/>
        <v>272.91999999999996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203</v>
      </c>
      <c r="AQ20" s="8">
        <f t="shared" si="31"/>
        <v>0</v>
      </c>
      <c r="AR20" s="8">
        <f t="shared" si="18"/>
        <v>475.91999999999996</v>
      </c>
      <c r="AT20" s="8">
        <v>22.76</v>
      </c>
      <c r="AU20" s="8">
        <v>22.76</v>
      </c>
      <c r="AV20" s="8">
        <v>417</v>
      </c>
      <c r="AW20" s="203">
        <v>23.54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23.54</v>
      </c>
      <c r="BD20" s="203">
        <v>23.54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23.54</v>
      </c>
      <c r="BL20" s="8">
        <f t="shared" si="21"/>
        <v>22.76</v>
      </c>
      <c r="BM20" s="8">
        <f t="shared" si="22"/>
        <v>22.76</v>
      </c>
      <c r="BN20" s="8">
        <f t="shared" si="23"/>
        <v>23.54</v>
      </c>
      <c r="BO20" s="8">
        <f t="shared" si="24"/>
        <v>23.54</v>
      </c>
      <c r="BP20" s="139">
        <f t="shared" si="25"/>
        <v>-0.77999999999999758</v>
      </c>
      <c r="BQ20" s="139">
        <f t="shared" si="26"/>
        <v>-0.77999999999999758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930</v>
      </c>
      <c r="G21" s="16">
        <f>'[3]17'!G23</f>
        <v>0</v>
      </c>
      <c r="H21" s="17">
        <f t="shared" si="27"/>
        <v>1250</v>
      </c>
      <c r="I21" s="15">
        <f>'[3]17'!J23</f>
        <v>320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203</v>
      </c>
      <c r="N21" s="16">
        <f>'[3]17'!O23</f>
        <v>0</v>
      </c>
      <c r="O21" s="17">
        <f t="shared" si="28"/>
        <v>523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203</v>
      </c>
      <c r="V21" s="16">
        <f t="shared" si="29"/>
        <v>0</v>
      </c>
      <c r="W21" s="17">
        <f t="shared" si="30"/>
        <v>523</v>
      </c>
      <c r="X21" s="8">
        <f t="shared" si="4"/>
        <v>23.54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23.54</v>
      </c>
      <c r="AE21" s="8">
        <f t="shared" si="11"/>
        <v>23.54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23.54</v>
      </c>
      <c r="AL21" s="8">
        <f t="shared" si="31"/>
        <v>272.91999999999996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203</v>
      </c>
      <c r="AQ21" s="8">
        <f t="shared" si="31"/>
        <v>0</v>
      </c>
      <c r="AR21" s="8">
        <f t="shared" si="18"/>
        <v>475.91999999999996</v>
      </c>
      <c r="AT21" s="8">
        <v>22.76</v>
      </c>
      <c r="AU21" s="8">
        <v>22.76</v>
      </c>
      <c r="AV21" s="8">
        <v>417</v>
      </c>
      <c r="AW21" s="203">
        <v>23.54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23.54</v>
      </c>
      <c r="BD21" s="203">
        <v>23.54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23.54</v>
      </c>
      <c r="BL21" s="8">
        <f t="shared" si="21"/>
        <v>22.76</v>
      </c>
      <c r="BM21" s="8">
        <f t="shared" si="22"/>
        <v>22.76</v>
      </c>
      <c r="BN21" s="8">
        <f t="shared" si="23"/>
        <v>23.54</v>
      </c>
      <c r="BO21" s="8">
        <f t="shared" si="24"/>
        <v>23.54</v>
      </c>
      <c r="BP21" s="139">
        <f t="shared" si="25"/>
        <v>-0.77999999999999758</v>
      </c>
      <c r="BQ21" s="139">
        <f t="shared" si="26"/>
        <v>-0.77999999999999758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930</v>
      </c>
      <c r="G22" s="16">
        <f>'[3]17'!G24</f>
        <v>0</v>
      </c>
      <c r="H22" s="17">
        <f t="shared" si="27"/>
        <v>1250</v>
      </c>
      <c r="I22" s="15">
        <f>'[3]17'!J24</f>
        <v>320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203</v>
      </c>
      <c r="N22" s="16">
        <f>'[3]17'!O24</f>
        <v>0</v>
      </c>
      <c r="O22" s="17">
        <f t="shared" si="28"/>
        <v>523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203</v>
      </c>
      <c r="V22" s="16">
        <f t="shared" si="29"/>
        <v>0</v>
      </c>
      <c r="W22" s="17">
        <f t="shared" si="30"/>
        <v>523</v>
      </c>
      <c r="X22" s="8">
        <f t="shared" si="4"/>
        <v>23.54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23.54</v>
      </c>
      <c r="AE22" s="8">
        <f t="shared" si="11"/>
        <v>23.54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23.54</v>
      </c>
      <c r="AL22" s="8">
        <f t="shared" si="31"/>
        <v>272.91999999999996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203</v>
      </c>
      <c r="AQ22" s="8">
        <f t="shared" si="31"/>
        <v>0</v>
      </c>
      <c r="AR22" s="8">
        <f t="shared" si="18"/>
        <v>475.91999999999996</v>
      </c>
      <c r="AT22" s="8">
        <v>22.76</v>
      </c>
      <c r="AU22" s="8">
        <v>22.76</v>
      </c>
      <c r="AV22" s="8">
        <v>417</v>
      </c>
      <c r="AW22" s="203">
        <v>23.54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23.54</v>
      </c>
      <c r="BD22" s="203">
        <v>23.54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23.54</v>
      </c>
      <c r="BL22" s="8">
        <f t="shared" si="21"/>
        <v>22.76</v>
      </c>
      <c r="BM22" s="8">
        <f t="shared" si="22"/>
        <v>22.76</v>
      </c>
      <c r="BN22" s="8">
        <f t="shared" si="23"/>
        <v>23.54</v>
      </c>
      <c r="BO22" s="8">
        <f t="shared" si="24"/>
        <v>23.54</v>
      </c>
      <c r="BP22" s="139">
        <f t="shared" si="25"/>
        <v>-0.77999999999999758</v>
      </c>
      <c r="BQ22" s="139">
        <f t="shared" si="26"/>
        <v>-0.77999999999999758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930</v>
      </c>
      <c r="G23" s="16">
        <f>'[3]17'!G25</f>
        <v>0</v>
      </c>
      <c r="H23" s="17">
        <f t="shared" si="27"/>
        <v>1250</v>
      </c>
      <c r="I23" s="15">
        <f>'[3]17'!J25</f>
        <v>320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203</v>
      </c>
      <c r="N23" s="16">
        <f>'[3]17'!O25</f>
        <v>0</v>
      </c>
      <c r="O23" s="17">
        <f t="shared" si="28"/>
        <v>523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203</v>
      </c>
      <c r="V23" s="16">
        <f t="shared" si="29"/>
        <v>0</v>
      </c>
      <c r="W23" s="17">
        <f t="shared" si="30"/>
        <v>523</v>
      </c>
      <c r="X23" s="8">
        <f t="shared" si="4"/>
        <v>23.54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23.54</v>
      </c>
      <c r="AE23" s="8">
        <f t="shared" si="11"/>
        <v>23.54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23.54</v>
      </c>
      <c r="AL23" s="8">
        <f t="shared" si="31"/>
        <v>272.91999999999996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203</v>
      </c>
      <c r="AQ23" s="8">
        <f t="shared" si="31"/>
        <v>0</v>
      </c>
      <c r="AR23" s="8">
        <f t="shared" si="18"/>
        <v>475.91999999999996</v>
      </c>
      <c r="AT23" s="8">
        <v>22.76</v>
      </c>
      <c r="AU23" s="8">
        <v>22.76</v>
      </c>
      <c r="AV23" s="8">
        <v>417</v>
      </c>
      <c r="AW23" s="203">
        <v>23.54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23.54</v>
      </c>
      <c r="BD23" s="203">
        <v>23.54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23.54</v>
      </c>
      <c r="BL23" s="8">
        <f t="shared" si="21"/>
        <v>22.76</v>
      </c>
      <c r="BM23" s="8">
        <f t="shared" si="22"/>
        <v>22.76</v>
      </c>
      <c r="BN23" s="8">
        <f t="shared" si="23"/>
        <v>23.54</v>
      </c>
      <c r="BO23" s="8">
        <f t="shared" si="24"/>
        <v>23.54</v>
      </c>
      <c r="BP23" s="139">
        <f t="shared" si="25"/>
        <v>-0.77999999999999758</v>
      </c>
      <c r="BQ23" s="139">
        <f t="shared" si="26"/>
        <v>-0.77999999999999758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930</v>
      </c>
      <c r="G24" s="16">
        <f>'[3]17'!G26</f>
        <v>0</v>
      </c>
      <c r="H24" s="17">
        <f t="shared" si="27"/>
        <v>1250</v>
      </c>
      <c r="I24" s="15">
        <f>'[3]17'!J26</f>
        <v>320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203</v>
      </c>
      <c r="N24" s="16">
        <f>'[3]17'!O26</f>
        <v>0</v>
      </c>
      <c r="O24" s="17">
        <f t="shared" si="28"/>
        <v>523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203</v>
      </c>
      <c r="V24" s="16">
        <f t="shared" si="29"/>
        <v>0</v>
      </c>
      <c r="W24" s="17">
        <f t="shared" si="30"/>
        <v>523</v>
      </c>
      <c r="X24" s="8">
        <f t="shared" si="4"/>
        <v>23.54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23.54</v>
      </c>
      <c r="AE24" s="8">
        <f t="shared" si="11"/>
        <v>23.54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23.54</v>
      </c>
      <c r="AL24" s="8">
        <f t="shared" si="31"/>
        <v>272.91999999999996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203</v>
      </c>
      <c r="AQ24" s="8">
        <f t="shared" si="31"/>
        <v>0</v>
      </c>
      <c r="AR24" s="8">
        <f t="shared" si="18"/>
        <v>475.91999999999996</v>
      </c>
      <c r="AT24" s="8">
        <v>22.76</v>
      </c>
      <c r="AU24" s="8">
        <v>22.76</v>
      </c>
      <c r="AV24" s="8">
        <v>417</v>
      </c>
      <c r="AW24" s="203">
        <v>23.54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23.54</v>
      </c>
      <c r="BD24" s="203">
        <v>23.54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23.54</v>
      </c>
      <c r="BL24" s="8">
        <f t="shared" si="21"/>
        <v>22.76</v>
      </c>
      <c r="BM24" s="8">
        <f t="shared" si="22"/>
        <v>22.76</v>
      </c>
      <c r="BN24" s="8">
        <f t="shared" si="23"/>
        <v>23.54</v>
      </c>
      <c r="BO24" s="8">
        <f t="shared" si="24"/>
        <v>23.54</v>
      </c>
      <c r="BP24" s="139">
        <f t="shared" si="25"/>
        <v>-0.77999999999999758</v>
      </c>
      <c r="BQ24" s="139">
        <f t="shared" si="26"/>
        <v>-0.77999999999999758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930</v>
      </c>
      <c r="G25" s="16">
        <f>'[3]17'!G27</f>
        <v>0</v>
      </c>
      <c r="H25" s="17">
        <f t="shared" si="27"/>
        <v>1250</v>
      </c>
      <c r="I25" s="15">
        <f>'[3]17'!J27</f>
        <v>320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203</v>
      </c>
      <c r="N25" s="16">
        <f>'[3]17'!O27</f>
        <v>0</v>
      </c>
      <c r="O25" s="17">
        <f t="shared" si="28"/>
        <v>523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203</v>
      </c>
      <c r="V25" s="16">
        <f t="shared" si="29"/>
        <v>0</v>
      </c>
      <c r="W25" s="17">
        <f t="shared" si="30"/>
        <v>523</v>
      </c>
      <c r="X25" s="8">
        <f t="shared" si="4"/>
        <v>23.2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23.2</v>
      </c>
      <c r="AE25" s="8">
        <f t="shared" si="11"/>
        <v>23.2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23.2</v>
      </c>
      <c r="AL25" s="8">
        <f t="shared" si="31"/>
        <v>273.60000000000002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203</v>
      </c>
      <c r="AQ25" s="8">
        <f t="shared" si="31"/>
        <v>0</v>
      </c>
      <c r="AR25" s="8">
        <f t="shared" si="18"/>
        <v>476.6</v>
      </c>
      <c r="AT25" s="8">
        <v>22.43</v>
      </c>
      <c r="AU25" s="8">
        <v>22.43</v>
      </c>
      <c r="AV25" s="8">
        <v>417</v>
      </c>
      <c r="AW25" s="203">
        <v>23.2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23.2</v>
      </c>
      <c r="BD25" s="203">
        <v>23.2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23.2</v>
      </c>
      <c r="BL25" s="8">
        <f t="shared" si="21"/>
        <v>22.43</v>
      </c>
      <c r="BM25" s="8">
        <f t="shared" si="22"/>
        <v>22.43</v>
      </c>
      <c r="BN25" s="8">
        <f t="shared" si="23"/>
        <v>23.2</v>
      </c>
      <c r="BO25" s="8">
        <f t="shared" si="24"/>
        <v>23.2</v>
      </c>
      <c r="BP25" s="139">
        <f t="shared" si="25"/>
        <v>-0.76999999999999957</v>
      </c>
      <c r="BQ25" s="139">
        <f t="shared" si="26"/>
        <v>-0.76999999999999957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930</v>
      </c>
      <c r="G26" s="16">
        <f>'[3]17'!G28</f>
        <v>0</v>
      </c>
      <c r="H26" s="17">
        <f t="shared" si="27"/>
        <v>1250</v>
      </c>
      <c r="I26" s="15">
        <f>'[3]17'!J28</f>
        <v>320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203</v>
      </c>
      <c r="N26" s="16">
        <f>'[3]17'!O28</f>
        <v>0</v>
      </c>
      <c r="O26" s="17">
        <f t="shared" si="28"/>
        <v>523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203</v>
      </c>
      <c r="V26" s="16">
        <f t="shared" si="29"/>
        <v>0</v>
      </c>
      <c r="W26" s="17">
        <f t="shared" si="30"/>
        <v>523</v>
      </c>
      <c r="X26" s="8">
        <f t="shared" si="4"/>
        <v>23.2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23.2</v>
      </c>
      <c r="AE26" s="8">
        <f t="shared" si="11"/>
        <v>23.2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23.2</v>
      </c>
      <c r="AL26" s="8">
        <f t="shared" si="31"/>
        <v>273.60000000000002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203</v>
      </c>
      <c r="AQ26" s="8">
        <f t="shared" si="31"/>
        <v>0</v>
      </c>
      <c r="AR26" s="8">
        <f t="shared" si="18"/>
        <v>476.6</v>
      </c>
      <c r="AT26" s="8">
        <v>22.43</v>
      </c>
      <c r="AU26" s="8">
        <v>22.43</v>
      </c>
      <c r="AV26" s="8">
        <v>417</v>
      </c>
      <c r="AW26" s="203">
        <v>23.2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23.2</v>
      </c>
      <c r="BD26" s="203">
        <v>23.2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23.2</v>
      </c>
      <c r="BL26" s="8">
        <f t="shared" si="21"/>
        <v>22.43</v>
      </c>
      <c r="BM26" s="8">
        <f t="shared" si="22"/>
        <v>22.43</v>
      </c>
      <c r="BN26" s="8">
        <f t="shared" si="23"/>
        <v>23.2</v>
      </c>
      <c r="BO26" s="8">
        <f t="shared" si="24"/>
        <v>23.2</v>
      </c>
      <c r="BP26" s="139">
        <f t="shared" si="25"/>
        <v>-0.76999999999999957</v>
      </c>
      <c r="BQ26" s="139">
        <f t="shared" si="26"/>
        <v>-0.76999999999999957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930</v>
      </c>
      <c r="G27" s="16">
        <f>'[3]17'!G29</f>
        <v>0</v>
      </c>
      <c r="H27" s="17">
        <f t="shared" si="27"/>
        <v>1250</v>
      </c>
      <c r="I27" s="15">
        <f>'[3]17'!J29</f>
        <v>320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203</v>
      </c>
      <c r="N27" s="16">
        <f>'[3]17'!O29</f>
        <v>0</v>
      </c>
      <c r="O27" s="17">
        <f t="shared" si="28"/>
        <v>523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203</v>
      </c>
      <c r="V27" s="16">
        <f t="shared" si="29"/>
        <v>0</v>
      </c>
      <c r="W27" s="17">
        <f t="shared" si="30"/>
        <v>523</v>
      </c>
      <c r="X27" s="8">
        <f t="shared" si="4"/>
        <v>23.2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23.2</v>
      </c>
      <c r="AE27" s="8">
        <f t="shared" si="11"/>
        <v>23.2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23.2</v>
      </c>
      <c r="AL27" s="8">
        <f t="shared" si="31"/>
        <v>273.60000000000002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203</v>
      </c>
      <c r="AQ27" s="8">
        <f t="shared" si="31"/>
        <v>0</v>
      </c>
      <c r="AR27" s="8">
        <f t="shared" si="18"/>
        <v>476.6</v>
      </c>
      <c r="AT27" s="8">
        <v>22.43</v>
      </c>
      <c r="AU27" s="8">
        <v>22.43</v>
      </c>
      <c r="AV27" s="8">
        <v>417</v>
      </c>
      <c r="AW27" s="203">
        <v>23.2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23.2</v>
      </c>
      <c r="BD27" s="203">
        <v>23.2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23.2</v>
      </c>
      <c r="BL27" s="8">
        <f t="shared" si="21"/>
        <v>22.43</v>
      </c>
      <c r="BM27" s="8">
        <f t="shared" si="22"/>
        <v>22.43</v>
      </c>
      <c r="BN27" s="8">
        <f t="shared" si="23"/>
        <v>23.2</v>
      </c>
      <c r="BO27" s="8">
        <f t="shared" si="24"/>
        <v>23.2</v>
      </c>
      <c r="BP27" s="139">
        <f t="shared" si="25"/>
        <v>-0.76999999999999957</v>
      </c>
      <c r="BQ27" s="139">
        <f t="shared" si="26"/>
        <v>-0.76999999999999957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930</v>
      </c>
      <c r="G28" s="16">
        <f>'[3]17'!G30</f>
        <v>0</v>
      </c>
      <c r="H28" s="17">
        <f t="shared" si="27"/>
        <v>1250</v>
      </c>
      <c r="I28" s="15">
        <f>'[3]17'!J30</f>
        <v>320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203</v>
      </c>
      <c r="N28" s="16">
        <f>'[3]17'!O30</f>
        <v>0</v>
      </c>
      <c r="O28" s="17">
        <f t="shared" si="28"/>
        <v>523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203</v>
      </c>
      <c r="V28" s="16">
        <f t="shared" si="29"/>
        <v>0</v>
      </c>
      <c r="W28" s="17">
        <f t="shared" si="30"/>
        <v>523</v>
      </c>
      <c r="X28" s="8">
        <f t="shared" si="4"/>
        <v>23.2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23.2</v>
      </c>
      <c r="AE28" s="8">
        <f t="shared" si="11"/>
        <v>23.2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23.2</v>
      </c>
      <c r="AL28" s="8">
        <f t="shared" si="31"/>
        <v>273.60000000000002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203</v>
      </c>
      <c r="AQ28" s="8">
        <f t="shared" si="31"/>
        <v>0</v>
      </c>
      <c r="AR28" s="8">
        <f t="shared" si="18"/>
        <v>476.6</v>
      </c>
      <c r="AT28" s="8">
        <v>22.43</v>
      </c>
      <c r="AU28" s="8">
        <v>22.43</v>
      </c>
      <c r="AV28" s="8">
        <v>417</v>
      </c>
      <c r="AW28" s="203">
        <v>23.2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23.2</v>
      </c>
      <c r="BD28" s="203">
        <v>23.2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23.2</v>
      </c>
      <c r="BL28" s="8">
        <f t="shared" si="21"/>
        <v>22.43</v>
      </c>
      <c r="BM28" s="8">
        <f t="shared" si="22"/>
        <v>22.43</v>
      </c>
      <c r="BN28" s="8">
        <f t="shared" si="23"/>
        <v>23.2</v>
      </c>
      <c r="BO28" s="8">
        <f t="shared" si="24"/>
        <v>23.2</v>
      </c>
      <c r="BP28" s="139">
        <f t="shared" si="25"/>
        <v>-0.76999999999999957</v>
      </c>
      <c r="BQ28" s="139">
        <f t="shared" si="26"/>
        <v>-0.76999999999999957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930</v>
      </c>
      <c r="G29" s="16">
        <f>'[3]17'!G31</f>
        <v>0</v>
      </c>
      <c r="H29" s="17">
        <f t="shared" si="27"/>
        <v>1250</v>
      </c>
      <c r="I29" s="15">
        <f>'[3]17'!J31</f>
        <v>320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203</v>
      </c>
      <c r="N29" s="16">
        <f>'[3]17'!O31</f>
        <v>0</v>
      </c>
      <c r="O29" s="17">
        <f t="shared" si="28"/>
        <v>523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203</v>
      </c>
      <c r="V29" s="16">
        <f t="shared" si="29"/>
        <v>0</v>
      </c>
      <c r="W29" s="17">
        <f t="shared" si="30"/>
        <v>523</v>
      </c>
      <c r="X29" s="8">
        <f t="shared" si="4"/>
        <v>23.54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23.54</v>
      </c>
      <c r="AE29" s="8">
        <f t="shared" si="11"/>
        <v>23.54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23.54</v>
      </c>
      <c r="AL29" s="8">
        <f t="shared" si="31"/>
        <v>272.91999999999996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203</v>
      </c>
      <c r="AQ29" s="8">
        <f t="shared" si="31"/>
        <v>0</v>
      </c>
      <c r="AR29" s="8">
        <f t="shared" si="18"/>
        <v>475.91999999999996</v>
      </c>
      <c r="AT29" s="8">
        <v>22.76</v>
      </c>
      <c r="AU29" s="8">
        <v>22.76</v>
      </c>
      <c r="AV29" s="8">
        <v>417</v>
      </c>
      <c r="AW29" s="203">
        <v>23.54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23.54</v>
      </c>
      <c r="BD29" s="203">
        <v>23.54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23.54</v>
      </c>
      <c r="BL29" s="8">
        <f t="shared" si="21"/>
        <v>22.76</v>
      </c>
      <c r="BM29" s="8">
        <f t="shared" si="22"/>
        <v>22.76</v>
      </c>
      <c r="BN29" s="8">
        <f t="shared" si="23"/>
        <v>23.54</v>
      </c>
      <c r="BO29" s="8">
        <f t="shared" si="24"/>
        <v>23.54</v>
      </c>
      <c r="BP29" s="139">
        <f t="shared" si="25"/>
        <v>-0.77999999999999758</v>
      </c>
      <c r="BQ29" s="139">
        <f t="shared" si="26"/>
        <v>-0.77999999999999758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930</v>
      </c>
      <c r="G30" s="16">
        <f>'[3]17'!G32</f>
        <v>0</v>
      </c>
      <c r="H30" s="17">
        <f t="shared" si="27"/>
        <v>1250</v>
      </c>
      <c r="I30" s="15">
        <f>'[3]17'!J32</f>
        <v>320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203</v>
      </c>
      <c r="N30" s="16">
        <f>'[3]17'!O32</f>
        <v>0</v>
      </c>
      <c r="O30" s="17">
        <f t="shared" si="28"/>
        <v>523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203</v>
      </c>
      <c r="V30" s="16">
        <f t="shared" si="29"/>
        <v>0</v>
      </c>
      <c r="W30" s="17">
        <f t="shared" si="30"/>
        <v>523</v>
      </c>
      <c r="X30" s="8">
        <f t="shared" si="4"/>
        <v>23.54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23.54</v>
      </c>
      <c r="AE30" s="8">
        <f t="shared" si="11"/>
        <v>23.54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23.54</v>
      </c>
      <c r="AL30" s="8">
        <f t="shared" si="31"/>
        <v>272.91999999999996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203</v>
      </c>
      <c r="AQ30" s="8">
        <f t="shared" si="31"/>
        <v>0</v>
      </c>
      <c r="AR30" s="8">
        <f t="shared" si="18"/>
        <v>475.91999999999996</v>
      </c>
      <c r="AT30" s="8">
        <v>22.76</v>
      </c>
      <c r="AU30" s="8">
        <v>22.76</v>
      </c>
      <c r="AV30" s="8">
        <v>417</v>
      </c>
      <c r="AW30" s="203">
        <v>23.54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23.54</v>
      </c>
      <c r="BD30" s="203">
        <v>23.54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23.54</v>
      </c>
      <c r="BL30" s="8">
        <f t="shared" si="21"/>
        <v>22.76</v>
      </c>
      <c r="BM30" s="8">
        <f t="shared" si="22"/>
        <v>22.76</v>
      </c>
      <c r="BN30" s="8">
        <f t="shared" si="23"/>
        <v>23.54</v>
      </c>
      <c r="BO30" s="8">
        <f t="shared" si="24"/>
        <v>23.54</v>
      </c>
      <c r="BP30" s="139">
        <f t="shared" si="25"/>
        <v>-0.77999999999999758</v>
      </c>
      <c r="BQ30" s="139">
        <f t="shared" si="26"/>
        <v>-0.77999999999999758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930</v>
      </c>
      <c r="G31" s="16">
        <f>'[3]17'!G33</f>
        <v>0</v>
      </c>
      <c r="H31" s="17">
        <f t="shared" si="27"/>
        <v>1250</v>
      </c>
      <c r="I31" s="15">
        <f>'[3]17'!J33</f>
        <v>320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203</v>
      </c>
      <c r="N31" s="16">
        <f>'[3]17'!O33</f>
        <v>0</v>
      </c>
      <c r="O31" s="17">
        <f t="shared" si="28"/>
        <v>523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203</v>
      </c>
      <c r="V31" s="16">
        <f t="shared" si="29"/>
        <v>0</v>
      </c>
      <c r="W31" s="17">
        <f t="shared" si="30"/>
        <v>523</v>
      </c>
      <c r="X31" s="8">
        <f t="shared" si="4"/>
        <v>23.54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23.54</v>
      </c>
      <c r="AE31" s="8">
        <f t="shared" si="11"/>
        <v>23.54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23.54</v>
      </c>
      <c r="AL31" s="8">
        <f t="shared" si="31"/>
        <v>272.91999999999996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203</v>
      </c>
      <c r="AQ31" s="8">
        <f t="shared" si="31"/>
        <v>0</v>
      </c>
      <c r="AR31" s="8">
        <f t="shared" si="18"/>
        <v>475.91999999999996</v>
      </c>
      <c r="AT31" s="8">
        <v>22.76</v>
      </c>
      <c r="AU31" s="8">
        <v>22.76</v>
      </c>
      <c r="AV31" s="8">
        <v>417</v>
      </c>
      <c r="AW31" s="203">
        <v>23.54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23.54</v>
      </c>
      <c r="BD31" s="203">
        <v>23.54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23.54</v>
      </c>
      <c r="BL31" s="8">
        <f t="shared" si="21"/>
        <v>22.76</v>
      </c>
      <c r="BM31" s="8">
        <f t="shared" si="22"/>
        <v>22.76</v>
      </c>
      <c r="BN31" s="8">
        <f t="shared" si="23"/>
        <v>23.54</v>
      </c>
      <c r="BO31" s="8">
        <f t="shared" si="24"/>
        <v>23.54</v>
      </c>
      <c r="BP31" s="139">
        <f t="shared" si="25"/>
        <v>-0.77999999999999758</v>
      </c>
      <c r="BQ31" s="139">
        <f t="shared" si="26"/>
        <v>-0.77999999999999758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930</v>
      </c>
      <c r="G32" s="16">
        <f>'[3]17'!G34</f>
        <v>0</v>
      </c>
      <c r="H32" s="17">
        <f t="shared" si="27"/>
        <v>1250</v>
      </c>
      <c r="I32" s="15">
        <f>'[3]17'!J34</f>
        <v>320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203</v>
      </c>
      <c r="N32" s="16">
        <f>'[3]17'!O34</f>
        <v>0</v>
      </c>
      <c r="O32" s="17">
        <f t="shared" si="28"/>
        <v>523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203</v>
      </c>
      <c r="V32" s="16">
        <f t="shared" si="29"/>
        <v>0</v>
      </c>
      <c r="W32" s="17">
        <f t="shared" si="30"/>
        <v>523</v>
      </c>
      <c r="X32" s="8">
        <f t="shared" si="4"/>
        <v>23.54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23.54</v>
      </c>
      <c r="AE32" s="8">
        <f t="shared" si="11"/>
        <v>23.54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23.54</v>
      </c>
      <c r="AL32" s="8">
        <f t="shared" si="31"/>
        <v>272.91999999999996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203</v>
      </c>
      <c r="AQ32" s="8">
        <f t="shared" si="31"/>
        <v>0</v>
      </c>
      <c r="AR32" s="8">
        <f t="shared" si="18"/>
        <v>475.91999999999996</v>
      </c>
      <c r="AT32" s="8">
        <v>22.76</v>
      </c>
      <c r="AU32" s="8">
        <v>22.76</v>
      </c>
      <c r="AV32" s="8">
        <v>417</v>
      </c>
      <c r="AW32" s="203">
        <v>23.54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23.54</v>
      </c>
      <c r="BD32" s="203">
        <v>23.54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23.54</v>
      </c>
      <c r="BL32" s="8">
        <f t="shared" si="21"/>
        <v>22.76</v>
      </c>
      <c r="BM32" s="8">
        <f t="shared" si="22"/>
        <v>22.76</v>
      </c>
      <c r="BN32" s="8">
        <f t="shared" si="23"/>
        <v>23.54</v>
      </c>
      <c r="BO32" s="8">
        <f t="shared" si="24"/>
        <v>23.54</v>
      </c>
      <c r="BP32" s="139">
        <f t="shared" si="25"/>
        <v>-0.77999999999999758</v>
      </c>
      <c r="BQ32" s="139">
        <f t="shared" si="26"/>
        <v>-0.77999999999999758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930</v>
      </c>
      <c r="G33" s="16">
        <f>'[3]17'!G35</f>
        <v>0</v>
      </c>
      <c r="H33" s="17">
        <f t="shared" si="27"/>
        <v>1250</v>
      </c>
      <c r="I33" s="15">
        <f>'[3]17'!J35</f>
        <v>320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203</v>
      </c>
      <c r="N33" s="16">
        <f>'[3]17'!O35</f>
        <v>0</v>
      </c>
      <c r="O33" s="17">
        <f t="shared" si="28"/>
        <v>523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203</v>
      </c>
      <c r="V33" s="16">
        <f t="shared" si="29"/>
        <v>0</v>
      </c>
      <c r="W33" s="17">
        <f t="shared" si="30"/>
        <v>523</v>
      </c>
      <c r="X33" s="8">
        <f t="shared" si="4"/>
        <v>23.2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23.2</v>
      </c>
      <c r="AE33" s="8">
        <f t="shared" si="11"/>
        <v>23.2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23.2</v>
      </c>
      <c r="AL33" s="8">
        <f t="shared" si="31"/>
        <v>273.60000000000002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203</v>
      </c>
      <c r="AQ33" s="8">
        <f t="shared" si="31"/>
        <v>0</v>
      </c>
      <c r="AR33" s="8">
        <f t="shared" si="18"/>
        <v>476.6</v>
      </c>
      <c r="AT33" s="8">
        <v>22.43</v>
      </c>
      <c r="AU33" s="8">
        <v>22.43</v>
      </c>
      <c r="AV33" s="8">
        <v>417</v>
      </c>
      <c r="AW33" s="203">
        <v>23.2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23.2</v>
      </c>
      <c r="BD33" s="203">
        <v>23.2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23.2</v>
      </c>
      <c r="BL33" s="8">
        <f t="shared" si="21"/>
        <v>22.43</v>
      </c>
      <c r="BM33" s="8">
        <f t="shared" si="22"/>
        <v>22.43</v>
      </c>
      <c r="BN33" s="8">
        <f t="shared" si="23"/>
        <v>23.2</v>
      </c>
      <c r="BO33" s="8">
        <f t="shared" si="24"/>
        <v>23.2</v>
      </c>
      <c r="BP33" s="139">
        <f t="shared" si="25"/>
        <v>-0.76999999999999957</v>
      </c>
      <c r="BQ33" s="139">
        <f t="shared" si="26"/>
        <v>-0.76999999999999957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930</v>
      </c>
      <c r="G34" s="16">
        <f>'[3]17'!G36</f>
        <v>0</v>
      </c>
      <c r="H34" s="17">
        <f t="shared" si="27"/>
        <v>1250</v>
      </c>
      <c r="I34" s="15">
        <f>'[3]17'!J36</f>
        <v>320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203</v>
      </c>
      <c r="N34" s="16">
        <f>'[3]17'!O36</f>
        <v>0</v>
      </c>
      <c r="O34" s="17">
        <f t="shared" si="28"/>
        <v>523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203</v>
      </c>
      <c r="V34" s="16">
        <f t="shared" si="29"/>
        <v>0</v>
      </c>
      <c r="W34" s="17">
        <f t="shared" si="30"/>
        <v>523</v>
      </c>
      <c r="X34" s="8">
        <f t="shared" si="4"/>
        <v>23.2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23.2</v>
      </c>
      <c r="AE34" s="8">
        <f t="shared" si="11"/>
        <v>23.2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23.2</v>
      </c>
      <c r="AL34" s="8">
        <f t="shared" si="31"/>
        <v>273.60000000000002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203</v>
      </c>
      <c r="AQ34" s="8">
        <f t="shared" si="31"/>
        <v>0</v>
      </c>
      <c r="AR34" s="8">
        <f t="shared" si="18"/>
        <v>476.6</v>
      </c>
      <c r="AT34" s="8">
        <v>22.43</v>
      </c>
      <c r="AU34" s="8">
        <v>22.43</v>
      </c>
      <c r="AV34" s="8">
        <v>417</v>
      </c>
      <c r="AW34" s="203">
        <v>23.2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23.2</v>
      </c>
      <c r="BD34" s="203">
        <v>23.2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23.2</v>
      </c>
      <c r="BL34" s="8">
        <f t="shared" si="21"/>
        <v>22.43</v>
      </c>
      <c r="BM34" s="8">
        <f t="shared" si="22"/>
        <v>22.43</v>
      </c>
      <c r="BN34" s="8">
        <f t="shared" si="23"/>
        <v>23.2</v>
      </c>
      <c r="BO34" s="8">
        <f t="shared" si="24"/>
        <v>23.2</v>
      </c>
      <c r="BP34" s="139">
        <f t="shared" si="25"/>
        <v>-0.76999999999999957</v>
      </c>
      <c r="BQ34" s="139">
        <f t="shared" si="26"/>
        <v>-0.76999999999999957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930</v>
      </c>
      <c r="G35" s="16">
        <f>'[3]17'!G37</f>
        <v>0</v>
      </c>
      <c r="H35" s="17">
        <f t="shared" si="27"/>
        <v>1250</v>
      </c>
      <c r="I35" s="15">
        <f>'[3]17'!J37</f>
        <v>320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203</v>
      </c>
      <c r="N35" s="16">
        <f>'[3]17'!O37</f>
        <v>0</v>
      </c>
      <c r="O35" s="17">
        <f t="shared" si="28"/>
        <v>523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203</v>
      </c>
      <c r="V35" s="16">
        <f t="shared" si="29"/>
        <v>0</v>
      </c>
      <c r="W35" s="17">
        <f t="shared" si="30"/>
        <v>523</v>
      </c>
      <c r="X35" s="8">
        <f t="shared" si="4"/>
        <v>23.2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23.2</v>
      </c>
      <c r="AE35" s="8">
        <f t="shared" si="11"/>
        <v>23.2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23.2</v>
      </c>
      <c r="AL35" s="8">
        <f t="shared" si="31"/>
        <v>273.60000000000002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203</v>
      </c>
      <c r="AQ35" s="8">
        <f t="shared" si="31"/>
        <v>0</v>
      </c>
      <c r="AR35" s="8">
        <f t="shared" si="18"/>
        <v>476.6</v>
      </c>
      <c r="AT35" s="8">
        <v>22.43</v>
      </c>
      <c r="AU35" s="8">
        <v>22.43</v>
      </c>
      <c r="AV35" s="8">
        <v>417</v>
      </c>
      <c r="AW35" s="203">
        <v>23.2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23.2</v>
      </c>
      <c r="BD35" s="203">
        <v>23.2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23.2</v>
      </c>
      <c r="BL35" s="8">
        <f t="shared" si="21"/>
        <v>22.43</v>
      </c>
      <c r="BM35" s="8">
        <f t="shared" si="22"/>
        <v>22.43</v>
      </c>
      <c r="BN35" s="8">
        <f t="shared" si="23"/>
        <v>23.2</v>
      </c>
      <c r="BO35" s="8">
        <f t="shared" si="24"/>
        <v>23.2</v>
      </c>
      <c r="BP35" s="139">
        <f t="shared" si="25"/>
        <v>-0.76999999999999957</v>
      </c>
      <c r="BQ35" s="139">
        <f t="shared" si="26"/>
        <v>-0.76999999999999957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930</v>
      </c>
      <c r="G36" s="16">
        <f>'[3]17'!G38</f>
        <v>0</v>
      </c>
      <c r="H36" s="17">
        <f t="shared" si="27"/>
        <v>1250</v>
      </c>
      <c r="I36" s="15">
        <f>'[3]17'!J38</f>
        <v>320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203</v>
      </c>
      <c r="N36" s="16">
        <f>'[3]17'!O38</f>
        <v>0</v>
      </c>
      <c r="O36" s="17">
        <f t="shared" si="28"/>
        <v>523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203</v>
      </c>
      <c r="V36" s="16">
        <f t="shared" si="29"/>
        <v>0</v>
      </c>
      <c r="W36" s="17">
        <f t="shared" si="30"/>
        <v>523</v>
      </c>
      <c r="X36" s="8">
        <f t="shared" si="4"/>
        <v>23.2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23.2</v>
      </c>
      <c r="AE36" s="8">
        <f t="shared" si="11"/>
        <v>23.2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23.2</v>
      </c>
      <c r="AL36" s="8">
        <f t="shared" si="31"/>
        <v>273.60000000000002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203</v>
      </c>
      <c r="AQ36" s="8">
        <f t="shared" si="31"/>
        <v>0</v>
      </c>
      <c r="AR36" s="8">
        <f t="shared" si="18"/>
        <v>476.6</v>
      </c>
      <c r="AT36" s="8">
        <v>22.43</v>
      </c>
      <c r="AU36" s="8">
        <v>22.43</v>
      </c>
      <c r="AV36" s="8">
        <v>417</v>
      </c>
      <c r="AW36" s="203">
        <v>23.2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23.2</v>
      </c>
      <c r="BD36" s="203">
        <v>23.2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23.2</v>
      </c>
      <c r="BL36" s="8">
        <f t="shared" si="21"/>
        <v>22.43</v>
      </c>
      <c r="BM36" s="8">
        <f t="shared" si="22"/>
        <v>22.43</v>
      </c>
      <c r="BN36" s="8">
        <f t="shared" si="23"/>
        <v>23.2</v>
      </c>
      <c r="BO36" s="8">
        <f t="shared" si="24"/>
        <v>23.2</v>
      </c>
      <c r="BP36" s="139">
        <f t="shared" si="25"/>
        <v>-0.76999999999999957</v>
      </c>
      <c r="BQ36" s="139">
        <f t="shared" si="26"/>
        <v>-0.76999999999999957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930</v>
      </c>
      <c r="G37" s="16">
        <f>'[3]17'!G39</f>
        <v>0</v>
      </c>
      <c r="H37" s="17">
        <f t="shared" si="27"/>
        <v>1250</v>
      </c>
      <c r="I37" s="15">
        <f>'[3]17'!J39</f>
        <v>320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158</v>
      </c>
      <c r="N37" s="16">
        <f>'[3]17'!O39</f>
        <v>0</v>
      </c>
      <c r="O37" s="17">
        <f t="shared" si="28"/>
        <v>478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158</v>
      </c>
      <c r="V37" s="16">
        <f t="shared" si="29"/>
        <v>0</v>
      </c>
      <c r="W37" s="17">
        <f t="shared" si="30"/>
        <v>478</v>
      </c>
      <c r="X37" s="8">
        <f t="shared" si="4"/>
        <v>23.2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23.2</v>
      </c>
      <c r="AE37" s="8">
        <f t="shared" si="11"/>
        <v>23.2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23.2</v>
      </c>
      <c r="AL37" s="8">
        <f t="shared" si="31"/>
        <v>273.60000000000002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158</v>
      </c>
      <c r="AQ37" s="8">
        <f t="shared" si="31"/>
        <v>0</v>
      </c>
      <c r="AR37" s="8">
        <f t="shared" si="18"/>
        <v>431.6</v>
      </c>
      <c r="AT37" s="8">
        <v>22.43</v>
      </c>
      <c r="AU37" s="8">
        <v>22.43</v>
      </c>
      <c r="AV37" s="8">
        <v>417</v>
      </c>
      <c r="AW37" s="203">
        <v>23.2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23.2</v>
      </c>
      <c r="BD37" s="203">
        <v>23.2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23.2</v>
      </c>
      <c r="BL37" s="8">
        <f t="shared" si="21"/>
        <v>22.43</v>
      </c>
      <c r="BM37" s="8">
        <f t="shared" si="22"/>
        <v>22.43</v>
      </c>
      <c r="BN37" s="8">
        <f t="shared" si="23"/>
        <v>23.2</v>
      </c>
      <c r="BO37" s="8">
        <f t="shared" si="24"/>
        <v>23.2</v>
      </c>
      <c r="BP37" s="139">
        <f t="shared" si="25"/>
        <v>-0.76999999999999957</v>
      </c>
      <c r="BQ37" s="139">
        <f t="shared" si="26"/>
        <v>-0.76999999999999957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930</v>
      </c>
      <c r="G38" s="16">
        <f>'[3]17'!G40</f>
        <v>0</v>
      </c>
      <c r="H38" s="17">
        <f t="shared" si="27"/>
        <v>1250</v>
      </c>
      <c r="I38" s="15">
        <f>'[3]17'!J40</f>
        <v>320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158</v>
      </c>
      <c r="N38" s="16">
        <f>'[3]17'!O40</f>
        <v>0</v>
      </c>
      <c r="O38" s="17">
        <f t="shared" si="28"/>
        <v>478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158</v>
      </c>
      <c r="V38" s="16">
        <f t="shared" si="29"/>
        <v>0</v>
      </c>
      <c r="W38" s="17">
        <f t="shared" si="30"/>
        <v>478</v>
      </c>
      <c r="X38" s="8">
        <f t="shared" si="4"/>
        <v>23.2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23.2</v>
      </c>
      <c r="AE38" s="8">
        <f t="shared" si="11"/>
        <v>23.2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23.2</v>
      </c>
      <c r="AL38" s="8">
        <f t="shared" si="31"/>
        <v>273.60000000000002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158</v>
      </c>
      <c r="AQ38" s="8">
        <f t="shared" si="31"/>
        <v>0</v>
      </c>
      <c r="AR38" s="8">
        <f t="shared" si="18"/>
        <v>431.6</v>
      </c>
      <c r="AT38" s="8">
        <v>22.43</v>
      </c>
      <c r="AU38" s="8">
        <v>22.43</v>
      </c>
      <c r="AV38" s="8">
        <v>462</v>
      </c>
      <c r="AW38" s="203">
        <v>23.2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23.2</v>
      </c>
      <c r="BD38" s="203">
        <v>23.2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23.2</v>
      </c>
      <c r="BL38" s="8">
        <f t="shared" si="21"/>
        <v>22.43</v>
      </c>
      <c r="BM38" s="8">
        <f t="shared" si="22"/>
        <v>22.43</v>
      </c>
      <c r="BN38" s="8">
        <f t="shared" si="23"/>
        <v>23.2</v>
      </c>
      <c r="BO38" s="8">
        <f t="shared" si="24"/>
        <v>23.2</v>
      </c>
      <c r="BP38" s="139">
        <f t="shared" si="25"/>
        <v>-0.76999999999999957</v>
      </c>
      <c r="BQ38" s="139">
        <f t="shared" si="26"/>
        <v>-0.76999999999999957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910</v>
      </c>
      <c r="G39" s="16">
        <f>'[3]17'!G41</f>
        <v>0</v>
      </c>
      <c r="H39" s="17">
        <f t="shared" si="27"/>
        <v>1230</v>
      </c>
      <c r="I39" s="15">
        <f>'[3]17'!J41</f>
        <v>320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158</v>
      </c>
      <c r="N39" s="16">
        <f>'[3]17'!O41</f>
        <v>0</v>
      </c>
      <c r="O39" s="17">
        <f t="shared" si="28"/>
        <v>478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158</v>
      </c>
      <c r="V39" s="16">
        <f t="shared" si="29"/>
        <v>0</v>
      </c>
      <c r="W39" s="17">
        <f t="shared" si="30"/>
        <v>478</v>
      </c>
      <c r="X39" s="8">
        <f t="shared" si="4"/>
        <v>23.54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23.54</v>
      </c>
      <c r="AE39" s="8">
        <f t="shared" si="11"/>
        <v>23.54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23.54</v>
      </c>
      <c r="AL39" s="8">
        <f t="shared" si="31"/>
        <v>272.91999999999996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158</v>
      </c>
      <c r="AQ39" s="8">
        <f t="shared" si="31"/>
        <v>0</v>
      </c>
      <c r="AR39" s="8">
        <f t="shared" si="18"/>
        <v>430.91999999999996</v>
      </c>
      <c r="AT39" s="8">
        <v>22.76</v>
      </c>
      <c r="AU39" s="8">
        <v>22.76</v>
      </c>
      <c r="AV39" s="8">
        <v>462</v>
      </c>
      <c r="AW39" s="203">
        <v>23.54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23.54</v>
      </c>
      <c r="BD39" s="203">
        <v>23.54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23.54</v>
      </c>
      <c r="BL39" s="8">
        <f t="shared" si="21"/>
        <v>22.76</v>
      </c>
      <c r="BM39" s="8">
        <f t="shared" si="22"/>
        <v>22.76</v>
      </c>
      <c r="BN39" s="8">
        <f t="shared" si="23"/>
        <v>23.54</v>
      </c>
      <c r="BO39" s="8">
        <f t="shared" si="24"/>
        <v>23.54</v>
      </c>
      <c r="BP39" s="139">
        <f t="shared" si="25"/>
        <v>-0.77999999999999758</v>
      </c>
      <c r="BQ39" s="139">
        <f t="shared" si="26"/>
        <v>-0.77999999999999758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910</v>
      </c>
      <c r="G40" s="16">
        <f>'[3]17'!G42</f>
        <v>0</v>
      </c>
      <c r="H40" s="17">
        <f t="shared" si="27"/>
        <v>1230</v>
      </c>
      <c r="I40" s="15">
        <f>'[3]17'!J42</f>
        <v>320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158</v>
      </c>
      <c r="N40" s="16">
        <f>'[3]17'!O42</f>
        <v>0</v>
      </c>
      <c r="O40" s="17">
        <f t="shared" si="28"/>
        <v>478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158</v>
      </c>
      <c r="V40" s="16">
        <f t="shared" si="29"/>
        <v>0</v>
      </c>
      <c r="W40" s="17">
        <f t="shared" si="30"/>
        <v>478</v>
      </c>
      <c r="X40" s="8">
        <f t="shared" si="4"/>
        <v>23.54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23.54</v>
      </c>
      <c r="AE40" s="8">
        <f t="shared" si="11"/>
        <v>23.54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23.54</v>
      </c>
      <c r="AL40" s="8">
        <f t="shared" si="31"/>
        <v>272.91999999999996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158</v>
      </c>
      <c r="AQ40" s="8">
        <f t="shared" si="31"/>
        <v>0</v>
      </c>
      <c r="AR40" s="8">
        <f t="shared" si="18"/>
        <v>430.91999999999996</v>
      </c>
      <c r="AT40" s="8">
        <v>22.76</v>
      </c>
      <c r="AU40" s="8">
        <v>22.76</v>
      </c>
      <c r="AV40" s="8">
        <v>462</v>
      </c>
      <c r="AW40" s="203">
        <v>23.54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23.54</v>
      </c>
      <c r="BD40" s="203">
        <v>23.54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23.54</v>
      </c>
      <c r="BL40" s="8">
        <f t="shared" si="21"/>
        <v>22.76</v>
      </c>
      <c r="BM40" s="8">
        <f t="shared" si="22"/>
        <v>22.76</v>
      </c>
      <c r="BN40" s="8">
        <f t="shared" si="23"/>
        <v>23.54</v>
      </c>
      <c r="BO40" s="8">
        <f t="shared" si="24"/>
        <v>23.54</v>
      </c>
      <c r="BP40" s="139">
        <f t="shared" si="25"/>
        <v>-0.77999999999999758</v>
      </c>
      <c r="BQ40" s="139">
        <f t="shared" si="26"/>
        <v>-0.77999999999999758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910</v>
      </c>
      <c r="G41" s="16">
        <f>'[3]17'!G43</f>
        <v>0</v>
      </c>
      <c r="H41" s="17">
        <f t="shared" si="27"/>
        <v>1230</v>
      </c>
      <c r="I41" s="15">
        <f>'[3]17'!J43</f>
        <v>320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158</v>
      </c>
      <c r="N41" s="16">
        <f>'[3]17'!O43</f>
        <v>0</v>
      </c>
      <c r="O41" s="17">
        <f t="shared" si="28"/>
        <v>478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158</v>
      </c>
      <c r="V41" s="16">
        <f t="shared" si="29"/>
        <v>0</v>
      </c>
      <c r="W41" s="17">
        <f t="shared" si="30"/>
        <v>478</v>
      </c>
      <c r="X41" s="8">
        <f t="shared" si="4"/>
        <v>23.54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23.54</v>
      </c>
      <c r="AE41" s="8">
        <f t="shared" si="11"/>
        <v>23.54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23.54</v>
      </c>
      <c r="AL41" s="8">
        <f t="shared" si="31"/>
        <v>272.91999999999996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158</v>
      </c>
      <c r="AQ41" s="8">
        <f t="shared" si="31"/>
        <v>0</v>
      </c>
      <c r="AR41" s="8">
        <f t="shared" si="18"/>
        <v>430.91999999999996</v>
      </c>
      <c r="AT41" s="8">
        <v>22.76</v>
      </c>
      <c r="AU41" s="8">
        <v>22.76</v>
      </c>
      <c r="AV41" s="8">
        <v>462</v>
      </c>
      <c r="AW41" s="203">
        <v>23.54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23.54</v>
      </c>
      <c r="BD41" s="203">
        <v>23.54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23.54</v>
      </c>
      <c r="BL41" s="8">
        <f t="shared" si="21"/>
        <v>22.76</v>
      </c>
      <c r="BM41" s="8">
        <f t="shared" si="22"/>
        <v>22.76</v>
      </c>
      <c r="BN41" s="8">
        <f t="shared" si="23"/>
        <v>23.54</v>
      </c>
      <c r="BO41" s="8">
        <f t="shared" si="24"/>
        <v>23.54</v>
      </c>
      <c r="BP41" s="139">
        <f t="shared" si="25"/>
        <v>-0.77999999999999758</v>
      </c>
      <c r="BQ41" s="139">
        <f t="shared" si="26"/>
        <v>-0.77999999999999758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910</v>
      </c>
      <c r="G42" s="16">
        <f>'[3]17'!G44</f>
        <v>0</v>
      </c>
      <c r="H42" s="17">
        <f t="shared" si="27"/>
        <v>1230</v>
      </c>
      <c r="I42" s="15">
        <f>'[3]17'!J44</f>
        <v>320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158</v>
      </c>
      <c r="N42" s="16">
        <f>'[3]17'!O44</f>
        <v>0</v>
      </c>
      <c r="O42" s="17">
        <f t="shared" si="28"/>
        <v>478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158</v>
      </c>
      <c r="V42" s="16">
        <f t="shared" si="29"/>
        <v>0</v>
      </c>
      <c r="W42" s="17">
        <f t="shared" si="30"/>
        <v>478</v>
      </c>
      <c r="X42" s="8">
        <f t="shared" si="4"/>
        <v>23.54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23.54</v>
      </c>
      <c r="AE42" s="8">
        <f t="shared" si="11"/>
        <v>23.54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23.54</v>
      </c>
      <c r="AL42" s="8">
        <f t="shared" si="31"/>
        <v>272.91999999999996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158</v>
      </c>
      <c r="AQ42" s="8">
        <f t="shared" si="31"/>
        <v>0</v>
      </c>
      <c r="AR42" s="8">
        <f t="shared" si="18"/>
        <v>430.91999999999996</v>
      </c>
      <c r="AT42" s="8">
        <v>22.76</v>
      </c>
      <c r="AU42" s="8">
        <v>22.76</v>
      </c>
      <c r="AV42" s="8">
        <v>462</v>
      </c>
      <c r="AW42" s="203">
        <v>23.54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23.54</v>
      </c>
      <c r="BD42" s="203">
        <v>23.54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23.54</v>
      </c>
      <c r="BL42" s="8">
        <f t="shared" si="21"/>
        <v>22.76</v>
      </c>
      <c r="BM42" s="8">
        <f t="shared" si="22"/>
        <v>22.76</v>
      </c>
      <c r="BN42" s="8">
        <f t="shared" si="23"/>
        <v>23.54</v>
      </c>
      <c r="BO42" s="8">
        <f t="shared" si="24"/>
        <v>23.54</v>
      </c>
      <c r="BP42" s="139">
        <f t="shared" si="25"/>
        <v>-0.77999999999999758</v>
      </c>
      <c r="BQ42" s="139">
        <f t="shared" si="26"/>
        <v>-0.77999999999999758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910</v>
      </c>
      <c r="G43" s="16">
        <f>'[3]17'!G45</f>
        <v>0</v>
      </c>
      <c r="H43" s="17">
        <f t="shared" si="27"/>
        <v>1230</v>
      </c>
      <c r="I43" s="15">
        <f>'[3]17'!J45</f>
        <v>320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158</v>
      </c>
      <c r="N43" s="16">
        <f>'[3]17'!O45</f>
        <v>0</v>
      </c>
      <c r="O43" s="17">
        <f t="shared" si="28"/>
        <v>478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158</v>
      </c>
      <c r="V43" s="16">
        <f t="shared" si="29"/>
        <v>0</v>
      </c>
      <c r="W43" s="17">
        <f t="shared" si="30"/>
        <v>478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15.95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15.95</v>
      </c>
      <c r="AL43" s="8">
        <f t="shared" si="31"/>
        <v>272.05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158</v>
      </c>
      <c r="AQ43" s="8">
        <f t="shared" si="31"/>
        <v>0</v>
      </c>
      <c r="AR43" s="8">
        <f t="shared" si="18"/>
        <v>430.05</v>
      </c>
      <c r="AT43" s="8">
        <v>30.93</v>
      </c>
      <c r="AU43" s="8">
        <v>15.42</v>
      </c>
      <c r="AV43" s="8">
        <v>462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15.95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15.95</v>
      </c>
      <c r="BL43" s="8">
        <f t="shared" si="21"/>
        <v>30.93</v>
      </c>
      <c r="BM43" s="8">
        <f t="shared" si="22"/>
        <v>15.42</v>
      </c>
      <c r="BN43" s="8">
        <f t="shared" si="23"/>
        <v>32</v>
      </c>
      <c r="BO43" s="8">
        <f t="shared" si="24"/>
        <v>15.95</v>
      </c>
      <c r="BP43" s="139">
        <f t="shared" si="25"/>
        <v>-1.0700000000000003</v>
      </c>
      <c r="BQ43" s="139">
        <f t="shared" si="26"/>
        <v>-0.52999999999999936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910</v>
      </c>
      <c r="G44" s="16">
        <f>'[3]17'!G46</f>
        <v>0</v>
      </c>
      <c r="H44" s="17">
        <f t="shared" si="27"/>
        <v>1230</v>
      </c>
      <c r="I44" s="15">
        <f>'[3]17'!J46</f>
        <v>320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158</v>
      </c>
      <c r="N44" s="16">
        <f>'[3]17'!O46</f>
        <v>0</v>
      </c>
      <c r="O44" s="17">
        <f t="shared" si="28"/>
        <v>478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158</v>
      </c>
      <c r="V44" s="16">
        <f t="shared" si="29"/>
        <v>0</v>
      </c>
      <c r="W44" s="17">
        <f t="shared" si="30"/>
        <v>478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15.95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15.95</v>
      </c>
      <c r="AL44" s="8">
        <f t="shared" si="31"/>
        <v>272.05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158</v>
      </c>
      <c r="AQ44" s="8">
        <f t="shared" si="31"/>
        <v>0</v>
      </c>
      <c r="AR44" s="8">
        <f t="shared" si="18"/>
        <v>430.05</v>
      </c>
      <c r="AT44" s="8">
        <v>30.93</v>
      </c>
      <c r="AU44" s="8">
        <v>15.42</v>
      </c>
      <c r="AV44" s="8">
        <v>462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15.95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15.95</v>
      </c>
      <c r="BL44" s="8">
        <f t="shared" si="21"/>
        <v>30.93</v>
      </c>
      <c r="BM44" s="8">
        <f t="shared" si="22"/>
        <v>15.42</v>
      </c>
      <c r="BN44" s="8">
        <f t="shared" si="23"/>
        <v>32</v>
      </c>
      <c r="BO44" s="8">
        <f t="shared" si="24"/>
        <v>15.95</v>
      </c>
      <c r="BP44" s="139">
        <f t="shared" si="25"/>
        <v>-1.0700000000000003</v>
      </c>
      <c r="BQ44" s="139">
        <f t="shared" si="26"/>
        <v>-0.52999999999999936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910</v>
      </c>
      <c r="G45" s="16">
        <f>'[3]17'!G47</f>
        <v>0</v>
      </c>
      <c r="H45" s="17">
        <f t="shared" si="27"/>
        <v>1230</v>
      </c>
      <c r="I45" s="15">
        <f>'[3]17'!J47</f>
        <v>320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158</v>
      </c>
      <c r="N45" s="16">
        <f>'[3]17'!O47</f>
        <v>0</v>
      </c>
      <c r="O45" s="17">
        <f t="shared" si="28"/>
        <v>478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158</v>
      </c>
      <c r="V45" s="16">
        <f t="shared" si="29"/>
        <v>0</v>
      </c>
      <c r="W45" s="17">
        <f t="shared" si="30"/>
        <v>478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15.95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15.95</v>
      </c>
      <c r="AL45" s="8">
        <f t="shared" si="31"/>
        <v>272.05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158</v>
      </c>
      <c r="AQ45" s="8">
        <f t="shared" si="31"/>
        <v>0</v>
      </c>
      <c r="AR45" s="8">
        <f t="shared" si="18"/>
        <v>430.05</v>
      </c>
      <c r="AT45" s="8">
        <v>30.93</v>
      </c>
      <c r="AU45" s="8">
        <v>15.42</v>
      </c>
      <c r="AV45" s="8">
        <v>462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15.95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15.95</v>
      </c>
      <c r="BL45" s="8">
        <f t="shared" si="21"/>
        <v>30.93</v>
      </c>
      <c r="BM45" s="8">
        <f t="shared" si="22"/>
        <v>15.42</v>
      </c>
      <c r="BN45" s="8">
        <f t="shared" si="23"/>
        <v>32</v>
      </c>
      <c r="BO45" s="8">
        <f t="shared" si="24"/>
        <v>15.95</v>
      </c>
      <c r="BP45" s="139">
        <f t="shared" si="25"/>
        <v>-1.0700000000000003</v>
      </c>
      <c r="BQ45" s="139">
        <f t="shared" si="26"/>
        <v>-0.52999999999999936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910</v>
      </c>
      <c r="G46" s="16">
        <f>'[3]17'!G48</f>
        <v>0</v>
      </c>
      <c r="H46" s="17">
        <f t="shared" si="27"/>
        <v>1230</v>
      </c>
      <c r="I46" s="15">
        <f>'[3]17'!J48</f>
        <v>320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158</v>
      </c>
      <c r="N46" s="16">
        <f>'[3]17'!O48</f>
        <v>0</v>
      </c>
      <c r="O46" s="17">
        <f t="shared" si="28"/>
        <v>478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158</v>
      </c>
      <c r="V46" s="16">
        <f t="shared" si="29"/>
        <v>0</v>
      </c>
      <c r="W46" s="17">
        <f t="shared" si="30"/>
        <v>478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15.95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15.95</v>
      </c>
      <c r="AL46" s="8">
        <f t="shared" si="31"/>
        <v>272.05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158</v>
      </c>
      <c r="AQ46" s="8">
        <f t="shared" si="31"/>
        <v>0</v>
      </c>
      <c r="AR46" s="8">
        <f t="shared" si="18"/>
        <v>430.05</v>
      </c>
      <c r="AT46" s="8">
        <v>30.93</v>
      </c>
      <c r="AU46" s="8">
        <v>15.42</v>
      </c>
      <c r="AV46" s="8">
        <v>462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15.95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15.95</v>
      </c>
      <c r="BL46" s="8">
        <f t="shared" si="21"/>
        <v>30.93</v>
      </c>
      <c r="BM46" s="8">
        <f t="shared" si="22"/>
        <v>15.42</v>
      </c>
      <c r="BN46" s="8">
        <f t="shared" si="23"/>
        <v>32</v>
      </c>
      <c r="BO46" s="8">
        <f t="shared" si="24"/>
        <v>15.95</v>
      </c>
      <c r="BP46" s="139">
        <f t="shared" si="25"/>
        <v>-1.0700000000000003</v>
      </c>
      <c r="BQ46" s="139">
        <f t="shared" si="26"/>
        <v>-0.52999999999999936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910</v>
      </c>
      <c r="G47" s="16">
        <f>'[3]17'!G49</f>
        <v>0</v>
      </c>
      <c r="H47" s="17">
        <f t="shared" si="27"/>
        <v>1230</v>
      </c>
      <c r="I47" s="15">
        <f>'[3]17'!J49</f>
        <v>320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158</v>
      </c>
      <c r="N47" s="16">
        <f>'[3]17'!O49</f>
        <v>0</v>
      </c>
      <c r="O47" s="17">
        <f t="shared" si="28"/>
        <v>478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158</v>
      </c>
      <c r="V47" s="16">
        <f t="shared" si="29"/>
        <v>0</v>
      </c>
      <c r="W47" s="17">
        <f t="shared" si="30"/>
        <v>478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15.95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15.95</v>
      </c>
      <c r="AL47" s="8">
        <f t="shared" si="31"/>
        <v>272.05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158</v>
      </c>
      <c r="AQ47" s="8">
        <f t="shared" si="31"/>
        <v>0</v>
      </c>
      <c r="AR47" s="8">
        <f t="shared" si="18"/>
        <v>430.05</v>
      </c>
      <c r="AT47" s="8">
        <v>30.93</v>
      </c>
      <c r="AU47" s="8">
        <v>15.42</v>
      </c>
      <c r="AV47" s="8">
        <v>462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15.95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15.95</v>
      </c>
      <c r="BL47" s="8">
        <f t="shared" si="21"/>
        <v>30.93</v>
      </c>
      <c r="BM47" s="8">
        <f t="shared" si="22"/>
        <v>15.42</v>
      </c>
      <c r="BN47" s="8">
        <f t="shared" si="23"/>
        <v>32</v>
      </c>
      <c r="BO47" s="8">
        <f t="shared" si="24"/>
        <v>15.95</v>
      </c>
      <c r="BP47" s="139">
        <f t="shared" si="25"/>
        <v>-1.0700000000000003</v>
      </c>
      <c r="BQ47" s="139">
        <f t="shared" si="26"/>
        <v>-0.52999999999999936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910</v>
      </c>
      <c r="G48" s="16">
        <f>'[3]17'!G50</f>
        <v>0</v>
      </c>
      <c r="H48" s="17">
        <f t="shared" si="27"/>
        <v>1230</v>
      </c>
      <c r="I48" s="15">
        <f>'[3]17'!J50</f>
        <v>320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158</v>
      </c>
      <c r="N48" s="16">
        <f>'[3]17'!O50</f>
        <v>0</v>
      </c>
      <c r="O48" s="17">
        <f t="shared" si="28"/>
        <v>478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158</v>
      </c>
      <c r="V48" s="16">
        <f t="shared" si="29"/>
        <v>0</v>
      </c>
      <c r="W48" s="17">
        <f t="shared" si="30"/>
        <v>478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15.95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15.95</v>
      </c>
      <c r="AL48" s="8">
        <f t="shared" si="31"/>
        <v>272.05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158</v>
      </c>
      <c r="AQ48" s="8">
        <f t="shared" si="31"/>
        <v>0</v>
      </c>
      <c r="AR48" s="8">
        <f t="shared" si="18"/>
        <v>430.05</v>
      </c>
      <c r="AT48" s="8">
        <v>30.93</v>
      </c>
      <c r="AU48" s="8">
        <v>15.42</v>
      </c>
      <c r="AV48" s="8">
        <v>462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15.95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15.95</v>
      </c>
      <c r="BL48" s="8">
        <f t="shared" si="21"/>
        <v>30.93</v>
      </c>
      <c r="BM48" s="8">
        <f t="shared" si="22"/>
        <v>15.42</v>
      </c>
      <c r="BN48" s="8">
        <f t="shared" si="23"/>
        <v>32</v>
      </c>
      <c r="BO48" s="8">
        <f t="shared" si="24"/>
        <v>15.95</v>
      </c>
      <c r="BP48" s="139">
        <f t="shared" si="25"/>
        <v>-1.0700000000000003</v>
      </c>
      <c r="BQ48" s="139">
        <f t="shared" si="26"/>
        <v>-0.52999999999999936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910</v>
      </c>
      <c r="G49" s="16">
        <f>'[3]17'!G51</f>
        <v>0</v>
      </c>
      <c r="H49" s="17">
        <f t="shared" si="27"/>
        <v>1230</v>
      </c>
      <c r="I49" s="15">
        <f>'[3]17'!J51</f>
        <v>320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158</v>
      </c>
      <c r="N49" s="16">
        <f>'[3]17'!O51</f>
        <v>0</v>
      </c>
      <c r="O49" s="17">
        <f t="shared" si="28"/>
        <v>478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158</v>
      </c>
      <c r="V49" s="16">
        <f t="shared" si="29"/>
        <v>0</v>
      </c>
      <c r="W49" s="17">
        <f t="shared" si="30"/>
        <v>478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15.95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15.95</v>
      </c>
      <c r="AL49" s="8">
        <f t="shared" si="31"/>
        <v>272.05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158</v>
      </c>
      <c r="AQ49" s="8">
        <f t="shared" si="31"/>
        <v>0</v>
      </c>
      <c r="AR49" s="8">
        <f t="shared" si="18"/>
        <v>430.05</v>
      </c>
      <c r="AT49" s="8">
        <v>30.93</v>
      </c>
      <c r="AU49" s="8">
        <v>15.42</v>
      </c>
      <c r="AV49" s="8">
        <v>462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15.95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15.95</v>
      </c>
      <c r="BL49" s="8">
        <f t="shared" si="21"/>
        <v>30.93</v>
      </c>
      <c r="BM49" s="8">
        <f t="shared" si="22"/>
        <v>15.42</v>
      </c>
      <c r="BN49" s="8">
        <f t="shared" si="23"/>
        <v>32</v>
      </c>
      <c r="BO49" s="8">
        <f t="shared" si="24"/>
        <v>15.95</v>
      </c>
      <c r="BP49" s="139">
        <f t="shared" si="25"/>
        <v>-1.0700000000000003</v>
      </c>
      <c r="BQ49" s="139">
        <f t="shared" si="26"/>
        <v>-0.52999999999999936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910</v>
      </c>
      <c r="G50" s="16">
        <f>'[3]17'!G52</f>
        <v>0</v>
      </c>
      <c r="H50" s="17">
        <f t="shared" si="27"/>
        <v>1230</v>
      </c>
      <c r="I50" s="15">
        <f>'[3]17'!J52</f>
        <v>320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158</v>
      </c>
      <c r="N50" s="16">
        <f>'[3]17'!O52</f>
        <v>0</v>
      </c>
      <c r="O50" s="17">
        <f t="shared" si="28"/>
        <v>478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158</v>
      </c>
      <c r="V50" s="16">
        <f t="shared" si="29"/>
        <v>0</v>
      </c>
      <c r="W50" s="17">
        <f t="shared" si="30"/>
        <v>478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15.95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15.95</v>
      </c>
      <c r="AL50" s="8">
        <f t="shared" si="31"/>
        <v>272.05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158</v>
      </c>
      <c r="AQ50" s="8">
        <f t="shared" si="31"/>
        <v>0</v>
      </c>
      <c r="AR50" s="8">
        <f t="shared" si="18"/>
        <v>430.05</v>
      </c>
      <c r="AT50" s="8">
        <v>30.93</v>
      </c>
      <c r="AU50" s="8">
        <v>15.42</v>
      </c>
      <c r="AV50" s="8">
        <v>462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15.95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15.95</v>
      </c>
      <c r="BL50" s="8">
        <f t="shared" si="21"/>
        <v>30.93</v>
      </c>
      <c r="BM50" s="8">
        <f t="shared" si="22"/>
        <v>15.42</v>
      </c>
      <c r="BN50" s="8">
        <f t="shared" si="23"/>
        <v>32</v>
      </c>
      <c r="BO50" s="8">
        <f t="shared" si="24"/>
        <v>15.95</v>
      </c>
      <c r="BP50" s="139">
        <f t="shared" si="25"/>
        <v>-1.0700000000000003</v>
      </c>
      <c r="BQ50" s="139">
        <f t="shared" si="26"/>
        <v>-0.52999999999999936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890</v>
      </c>
      <c r="G51" s="16">
        <f>'[3]17'!G53</f>
        <v>0</v>
      </c>
      <c r="H51" s="17">
        <f t="shared" si="27"/>
        <v>1210</v>
      </c>
      <c r="I51" s="15">
        <f>'[3]17'!J53</f>
        <v>320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158</v>
      </c>
      <c r="N51" s="16">
        <f>'[3]17'!O53</f>
        <v>0</v>
      </c>
      <c r="O51" s="17">
        <f t="shared" si="28"/>
        <v>478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158</v>
      </c>
      <c r="V51" s="16">
        <f t="shared" si="29"/>
        <v>0</v>
      </c>
      <c r="W51" s="17">
        <f t="shared" si="30"/>
        <v>478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15.95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15.95</v>
      </c>
      <c r="AL51" s="8">
        <f t="shared" si="31"/>
        <v>272.05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158</v>
      </c>
      <c r="AQ51" s="8">
        <f t="shared" si="31"/>
        <v>0</v>
      </c>
      <c r="AR51" s="8">
        <f t="shared" si="18"/>
        <v>430.05</v>
      </c>
      <c r="AT51" s="8">
        <v>30.93</v>
      </c>
      <c r="AU51" s="8">
        <v>15.42</v>
      </c>
      <c r="AV51" s="8">
        <v>462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15.95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15.95</v>
      </c>
      <c r="BL51" s="8">
        <f t="shared" si="21"/>
        <v>30.93</v>
      </c>
      <c r="BM51" s="8">
        <f t="shared" si="22"/>
        <v>15.42</v>
      </c>
      <c r="BN51" s="8">
        <f t="shared" si="23"/>
        <v>32</v>
      </c>
      <c r="BO51" s="8">
        <f t="shared" si="24"/>
        <v>15.95</v>
      </c>
      <c r="BP51" s="139">
        <f t="shared" si="25"/>
        <v>-1.0700000000000003</v>
      </c>
      <c r="BQ51" s="139">
        <f t="shared" si="26"/>
        <v>-0.52999999999999936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890</v>
      </c>
      <c r="G52" s="16">
        <f>'[3]17'!G54</f>
        <v>0</v>
      </c>
      <c r="H52" s="17">
        <f t="shared" si="27"/>
        <v>1210</v>
      </c>
      <c r="I52" s="15">
        <f>'[3]17'!J54</f>
        <v>320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158</v>
      </c>
      <c r="N52" s="16">
        <f>'[3]17'!O54</f>
        <v>0</v>
      </c>
      <c r="O52" s="17">
        <f t="shared" si="28"/>
        <v>478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158</v>
      </c>
      <c r="V52" s="16">
        <f t="shared" si="29"/>
        <v>0</v>
      </c>
      <c r="W52" s="17">
        <f t="shared" si="30"/>
        <v>478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15.95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15.95</v>
      </c>
      <c r="AL52" s="8">
        <f t="shared" si="31"/>
        <v>272.05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158</v>
      </c>
      <c r="AQ52" s="8">
        <f t="shared" si="31"/>
        <v>0</v>
      </c>
      <c r="AR52" s="8">
        <f t="shared" si="18"/>
        <v>430.05</v>
      </c>
      <c r="AT52" s="8">
        <v>30.93</v>
      </c>
      <c r="AU52" s="8">
        <v>15.42</v>
      </c>
      <c r="AV52" s="8">
        <v>462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15.95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15.95</v>
      </c>
      <c r="BL52" s="8">
        <f t="shared" si="21"/>
        <v>30.93</v>
      </c>
      <c r="BM52" s="8">
        <f t="shared" si="22"/>
        <v>15.42</v>
      </c>
      <c r="BN52" s="8">
        <f t="shared" si="23"/>
        <v>32</v>
      </c>
      <c r="BO52" s="8">
        <f t="shared" si="24"/>
        <v>15.95</v>
      </c>
      <c r="BP52" s="139">
        <f t="shared" si="25"/>
        <v>-1.0700000000000003</v>
      </c>
      <c r="BQ52" s="139">
        <f t="shared" si="26"/>
        <v>-0.52999999999999936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890</v>
      </c>
      <c r="G53" s="16">
        <f>'[3]17'!G55</f>
        <v>0</v>
      </c>
      <c r="H53" s="17">
        <f t="shared" si="27"/>
        <v>1210</v>
      </c>
      <c r="I53" s="15">
        <f>'[3]17'!J55</f>
        <v>320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158</v>
      </c>
      <c r="N53" s="16">
        <f>'[3]17'!O55</f>
        <v>0</v>
      </c>
      <c r="O53" s="17">
        <f t="shared" si="28"/>
        <v>478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158</v>
      </c>
      <c r="V53" s="16">
        <f t="shared" si="29"/>
        <v>0</v>
      </c>
      <c r="W53" s="17">
        <f t="shared" si="30"/>
        <v>478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15.95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15.95</v>
      </c>
      <c r="AL53" s="8">
        <f t="shared" si="31"/>
        <v>272.05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158</v>
      </c>
      <c r="AQ53" s="8">
        <f t="shared" si="31"/>
        <v>0</v>
      </c>
      <c r="AR53" s="8">
        <f t="shared" si="18"/>
        <v>430.05</v>
      </c>
      <c r="AT53" s="8">
        <v>30.93</v>
      </c>
      <c r="AU53" s="8">
        <v>15.42</v>
      </c>
      <c r="AV53" s="8">
        <v>462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15.95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15.95</v>
      </c>
      <c r="BL53" s="8">
        <f t="shared" si="21"/>
        <v>30.93</v>
      </c>
      <c r="BM53" s="8">
        <f t="shared" si="22"/>
        <v>15.42</v>
      </c>
      <c r="BN53" s="8">
        <f t="shared" si="23"/>
        <v>32</v>
      </c>
      <c r="BO53" s="8">
        <f t="shared" si="24"/>
        <v>15.95</v>
      </c>
      <c r="BP53" s="139">
        <f t="shared" si="25"/>
        <v>-1.0700000000000003</v>
      </c>
      <c r="BQ53" s="139">
        <f t="shared" si="26"/>
        <v>-0.52999999999999936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890</v>
      </c>
      <c r="G54" s="16">
        <f>'[3]17'!G56</f>
        <v>0</v>
      </c>
      <c r="H54" s="17">
        <f t="shared" si="27"/>
        <v>1210</v>
      </c>
      <c r="I54" s="15">
        <f>'[3]17'!J56</f>
        <v>320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158</v>
      </c>
      <c r="N54" s="16">
        <f>'[3]17'!O56</f>
        <v>0</v>
      </c>
      <c r="O54" s="17">
        <f t="shared" si="28"/>
        <v>478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158</v>
      </c>
      <c r="V54" s="16">
        <f t="shared" si="29"/>
        <v>0</v>
      </c>
      <c r="W54" s="17">
        <f t="shared" si="30"/>
        <v>478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15.95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15.95</v>
      </c>
      <c r="AL54" s="8">
        <f t="shared" si="31"/>
        <v>272.05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158</v>
      </c>
      <c r="AQ54" s="8">
        <f t="shared" si="31"/>
        <v>0</v>
      </c>
      <c r="AR54" s="8">
        <f t="shared" si="18"/>
        <v>430.05</v>
      </c>
      <c r="AT54" s="8">
        <v>30.93</v>
      </c>
      <c r="AU54" s="8">
        <v>15.42</v>
      </c>
      <c r="AV54" s="8">
        <v>462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15.95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15.95</v>
      </c>
      <c r="BL54" s="8">
        <f t="shared" si="21"/>
        <v>30.93</v>
      </c>
      <c r="BM54" s="8">
        <f t="shared" si="22"/>
        <v>15.42</v>
      </c>
      <c r="BN54" s="8">
        <f t="shared" si="23"/>
        <v>32</v>
      </c>
      <c r="BO54" s="8">
        <f t="shared" si="24"/>
        <v>15.95</v>
      </c>
      <c r="BP54" s="139">
        <f t="shared" si="25"/>
        <v>-1.0700000000000003</v>
      </c>
      <c r="BQ54" s="139">
        <f t="shared" si="26"/>
        <v>-0.52999999999999936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890</v>
      </c>
      <c r="G55" s="16">
        <f>'[3]17'!G57</f>
        <v>0</v>
      </c>
      <c r="H55" s="17">
        <f t="shared" si="27"/>
        <v>1210</v>
      </c>
      <c r="I55" s="15">
        <f>'[3]17'!J57</f>
        <v>320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158</v>
      </c>
      <c r="N55" s="16">
        <f>'[3]17'!O57</f>
        <v>0</v>
      </c>
      <c r="O55" s="17">
        <f t="shared" si="28"/>
        <v>478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158</v>
      </c>
      <c r="V55" s="16">
        <f t="shared" si="29"/>
        <v>0</v>
      </c>
      <c r="W55" s="17">
        <f t="shared" si="30"/>
        <v>478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15.95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15.95</v>
      </c>
      <c r="AL55" s="8">
        <f t="shared" si="31"/>
        <v>272.05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158</v>
      </c>
      <c r="AQ55" s="8">
        <f t="shared" si="31"/>
        <v>0</v>
      </c>
      <c r="AR55" s="8">
        <f t="shared" si="18"/>
        <v>430.05</v>
      </c>
      <c r="AT55" s="8">
        <v>30.93</v>
      </c>
      <c r="AU55" s="8">
        <v>15.42</v>
      </c>
      <c r="AV55" s="8">
        <v>462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15.95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15.95</v>
      </c>
      <c r="BL55" s="8">
        <f t="shared" si="21"/>
        <v>30.93</v>
      </c>
      <c r="BM55" s="8">
        <f t="shared" si="22"/>
        <v>15.42</v>
      </c>
      <c r="BN55" s="8">
        <f t="shared" si="23"/>
        <v>32</v>
      </c>
      <c r="BO55" s="8">
        <f t="shared" si="24"/>
        <v>15.95</v>
      </c>
      <c r="BP55" s="139">
        <f t="shared" si="25"/>
        <v>-1.0700000000000003</v>
      </c>
      <c r="BQ55" s="139">
        <f t="shared" si="26"/>
        <v>-0.52999999999999936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890</v>
      </c>
      <c r="G56" s="16">
        <f>'[3]17'!G58</f>
        <v>0</v>
      </c>
      <c r="H56" s="17">
        <f t="shared" si="27"/>
        <v>1210</v>
      </c>
      <c r="I56" s="15">
        <f>'[3]17'!J58</f>
        <v>320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158</v>
      </c>
      <c r="N56" s="16">
        <f>'[3]17'!O58</f>
        <v>0</v>
      </c>
      <c r="O56" s="17">
        <f t="shared" si="28"/>
        <v>478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158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15.95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15.95</v>
      </c>
      <c r="AL56" s="8">
        <f t="shared" si="31"/>
        <v>272.05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158</v>
      </c>
      <c r="AQ56" s="8">
        <f t="shared" si="31"/>
        <v>0</v>
      </c>
      <c r="AR56" s="8">
        <f t="shared" si="18"/>
        <v>430.05</v>
      </c>
      <c r="AT56" s="8">
        <v>30.93</v>
      </c>
      <c r="AU56" s="8">
        <v>15.42</v>
      </c>
      <c r="AV56" s="8">
        <v>462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15.95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15.95</v>
      </c>
      <c r="BL56" s="8">
        <f t="shared" si="21"/>
        <v>30.93</v>
      </c>
      <c r="BM56" s="8">
        <f t="shared" si="22"/>
        <v>15.42</v>
      </c>
      <c r="BN56" s="8">
        <f t="shared" si="23"/>
        <v>32</v>
      </c>
      <c r="BO56" s="8">
        <f t="shared" si="24"/>
        <v>15.95</v>
      </c>
      <c r="BP56" s="139">
        <f t="shared" si="25"/>
        <v>-1.0700000000000003</v>
      </c>
      <c r="BQ56" s="139">
        <f t="shared" si="26"/>
        <v>-0.52999999999999936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890</v>
      </c>
      <c r="G57" s="16">
        <f>'[3]17'!G59</f>
        <v>0</v>
      </c>
      <c r="H57" s="17">
        <f t="shared" si="27"/>
        <v>1210</v>
      </c>
      <c r="I57" s="15">
        <f>'[3]17'!J59</f>
        <v>320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158</v>
      </c>
      <c r="N57" s="16">
        <f>'[3]17'!O59</f>
        <v>0</v>
      </c>
      <c r="O57" s="17">
        <f t="shared" si="28"/>
        <v>478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158</v>
      </c>
      <c r="V57" s="16">
        <f t="shared" si="32"/>
        <v>0</v>
      </c>
      <c r="W57" s="17">
        <f t="shared" si="30"/>
        <v>478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15.95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15.95</v>
      </c>
      <c r="AL57" s="8">
        <f t="shared" si="31"/>
        <v>272.05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158</v>
      </c>
      <c r="AQ57" s="8">
        <f t="shared" si="31"/>
        <v>0</v>
      </c>
      <c r="AR57" s="8">
        <f t="shared" si="18"/>
        <v>430.05</v>
      </c>
      <c r="AT57" s="8">
        <v>30.93</v>
      </c>
      <c r="AU57" s="8">
        <v>15.42</v>
      </c>
      <c r="AV57" s="8">
        <v>462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15.95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15.95</v>
      </c>
      <c r="BL57" s="8">
        <f t="shared" si="21"/>
        <v>30.93</v>
      </c>
      <c r="BM57" s="8">
        <f t="shared" si="22"/>
        <v>15.42</v>
      </c>
      <c r="BN57" s="8">
        <f t="shared" si="23"/>
        <v>32</v>
      </c>
      <c r="BO57" s="8">
        <f t="shared" si="24"/>
        <v>15.95</v>
      </c>
      <c r="BP57" s="139">
        <f t="shared" si="25"/>
        <v>-1.0700000000000003</v>
      </c>
      <c r="BQ57" s="139">
        <f t="shared" si="26"/>
        <v>-0.52999999999999936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890</v>
      </c>
      <c r="G58" s="16">
        <f>'[3]17'!G60</f>
        <v>0</v>
      </c>
      <c r="H58" s="17">
        <f t="shared" si="27"/>
        <v>1210</v>
      </c>
      <c r="I58" s="15">
        <f>'[3]17'!J60</f>
        <v>320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158</v>
      </c>
      <c r="N58" s="16">
        <f>'[3]17'!O60</f>
        <v>0</v>
      </c>
      <c r="O58" s="17">
        <f t="shared" si="28"/>
        <v>478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158</v>
      </c>
      <c r="V58" s="16">
        <f t="shared" si="32"/>
        <v>0</v>
      </c>
      <c r="W58" s="17">
        <f t="shared" si="30"/>
        <v>478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15.95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15.95</v>
      </c>
      <c r="AL58" s="8">
        <f t="shared" si="31"/>
        <v>272.05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158</v>
      </c>
      <c r="AQ58" s="8">
        <f t="shared" si="31"/>
        <v>0</v>
      </c>
      <c r="AR58" s="8">
        <f t="shared" si="18"/>
        <v>430.05</v>
      </c>
      <c r="AT58" s="8">
        <v>30.93</v>
      </c>
      <c r="AU58" s="8">
        <v>15.42</v>
      </c>
      <c r="AV58" s="8">
        <v>462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15.95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15.95</v>
      </c>
      <c r="BL58" s="8">
        <f t="shared" si="21"/>
        <v>30.93</v>
      </c>
      <c r="BM58" s="8">
        <f t="shared" si="22"/>
        <v>15.42</v>
      </c>
      <c r="BN58" s="8">
        <f t="shared" si="23"/>
        <v>32</v>
      </c>
      <c r="BO58" s="8">
        <f t="shared" si="24"/>
        <v>15.95</v>
      </c>
      <c r="BP58" s="139">
        <f t="shared" si="25"/>
        <v>-1.0700000000000003</v>
      </c>
      <c r="BQ58" s="139">
        <f t="shared" si="26"/>
        <v>-0.52999999999999936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890</v>
      </c>
      <c r="G59" s="16">
        <f>'[3]17'!G61</f>
        <v>0</v>
      </c>
      <c r="H59" s="17">
        <f t="shared" si="27"/>
        <v>1210</v>
      </c>
      <c r="I59" s="15">
        <f>'[3]17'!J61</f>
        <v>320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190</v>
      </c>
      <c r="N59" s="16">
        <f>'[3]17'!O61</f>
        <v>0</v>
      </c>
      <c r="O59" s="17">
        <f t="shared" si="28"/>
        <v>510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190</v>
      </c>
      <c r="V59" s="16">
        <f t="shared" si="32"/>
        <v>0</v>
      </c>
      <c r="W59" s="17">
        <f t="shared" si="30"/>
        <v>510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190</v>
      </c>
      <c r="AQ59" s="8">
        <f t="shared" si="31"/>
        <v>0</v>
      </c>
      <c r="AR59" s="8">
        <f t="shared" si="18"/>
        <v>446</v>
      </c>
      <c r="AT59" s="8">
        <v>30.93</v>
      </c>
      <c r="AU59" s="8">
        <v>30.93</v>
      </c>
      <c r="AV59" s="8">
        <v>430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32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32</v>
      </c>
      <c r="BL59" s="8">
        <f t="shared" si="21"/>
        <v>30.93</v>
      </c>
      <c r="BM59" s="8">
        <f t="shared" si="22"/>
        <v>30.93</v>
      </c>
      <c r="BN59" s="8">
        <f t="shared" si="23"/>
        <v>32</v>
      </c>
      <c r="BO59" s="8">
        <f t="shared" si="24"/>
        <v>32</v>
      </c>
      <c r="BP59" s="139">
        <f t="shared" si="25"/>
        <v>-1.0700000000000003</v>
      </c>
      <c r="BQ59" s="139">
        <f t="shared" si="26"/>
        <v>-1.0700000000000003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890</v>
      </c>
      <c r="G60" s="16">
        <f>'[3]17'!G62</f>
        <v>0</v>
      </c>
      <c r="H60" s="17">
        <f t="shared" si="27"/>
        <v>1210</v>
      </c>
      <c r="I60" s="15">
        <f>'[3]17'!J62</f>
        <v>320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185</v>
      </c>
      <c r="N60" s="16">
        <f>'[3]17'!O62</f>
        <v>0</v>
      </c>
      <c r="O60" s="17">
        <f t="shared" si="28"/>
        <v>505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185</v>
      </c>
      <c r="V60" s="16">
        <f t="shared" si="32"/>
        <v>0</v>
      </c>
      <c r="W60" s="17">
        <f t="shared" si="30"/>
        <v>505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185</v>
      </c>
      <c r="AQ60" s="8">
        <f t="shared" si="31"/>
        <v>0</v>
      </c>
      <c r="AR60" s="8">
        <f t="shared" si="18"/>
        <v>441</v>
      </c>
      <c r="AT60" s="8">
        <v>30.93</v>
      </c>
      <c r="AU60" s="8">
        <v>30.93</v>
      </c>
      <c r="AV60" s="8">
        <v>435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30.93</v>
      </c>
      <c r="BM60" s="8">
        <f t="shared" si="22"/>
        <v>30.93</v>
      </c>
      <c r="BN60" s="8">
        <f t="shared" si="23"/>
        <v>32</v>
      </c>
      <c r="BO60" s="8">
        <f t="shared" si="24"/>
        <v>32</v>
      </c>
      <c r="BP60" s="139">
        <f t="shared" si="25"/>
        <v>-1.0700000000000003</v>
      </c>
      <c r="BQ60" s="139">
        <f t="shared" si="26"/>
        <v>-1.0700000000000003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890</v>
      </c>
      <c r="G61" s="16">
        <f>'[3]17'!G63</f>
        <v>0</v>
      </c>
      <c r="H61" s="17">
        <f t="shared" si="27"/>
        <v>1210</v>
      </c>
      <c r="I61" s="15">
        <f>'[3]17'!J63</f>
        <v>320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185</v>
      </c>
      <c r="N61" s="16">
        <f>'[3]17'!O63</f>
        <v>0</v>
      </c>
      <c r="O61" s="17">
        <f t="shared" si="28"/>
        <v>505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185</v>
      </c>
      <c r="V61" s="16">
        <f t="shared" si="32"/>
        <v>0</v>
      </c>
      <c r="W61" s="17">
        <f t="shared" si="30"/>
        <v>505</v>
      </c>
      <c r="X61" s="8">
        <f t="shared" si="4"/>
        <v>5.95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5.95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282.05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185</v>
      </c>
      <c r="AQ61" s="8">
        <f t="shared" si="34"/>
        <v>0</v>
      </c>
      <c r="AR61" s="8">
        <f t="shared" si="18"/>
        <v>467.05</v>
      </c>
      <c r="AT61" s="8">
        <v>5.75</v>
      </c>
      <c r="AU61" s="8">
        <v>30.93</v>
      </c>
      <c r="AV61" s="8">
        <v>435</v>
      </c>
      <c r="AW61" s="203">
        <v>5.95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5.95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5.75</v>
      </c>
      <c r="BM61" s="8">
        <f t="shared" si="22"/>
        <v>30.93</v>
      </c>
      <c r="BN61" s="8">
        <f t="shared" si="23"/>
        <v>5.95</v>
      </c>
      <c r="BO61" s="8">
        <f t="shared" si="24"/>
        <v>32</v>
      </c>
      <c r="BP61" s="139">
        <f t="shared" si="25"/>
        <v>-0.20000000000000018</v>
      </c>
      <c r="BQ61" s="139">
        <f t="shared" si="26"/>
        <v>-1.0700000000000003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890</v>
      </c>
      <c r="G62" s="16">
        <f>'[3]17'!G64</f>
        <v>0</v>
      </c>
      <c r="H62" s="17">
        <f t="shared" si="27"/>
        <v>1210</v>
      </c>
      <c r="I62" s="15">
        <f>'[3]17'!J64</f>
        <v>320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211</v>
      </c>
      <c r="N62" s="16">
        <f>'[3]17'!O64</f>
        <v>0</v>
      </c>
      <c r="O62" s="17">
        <f t="shared" si="28"/>
        <v>531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211</v>
      </c>
      <c r="V62" s="16">
        <f t="shared" si="32"/>
        <v>0</v>
      </c>
      <c r="W62" s="17">
        <f t="shared" si="30"/>
        <v>531</v>
      </c>
      <c r="X62" s="8">
        <f t="shared" si="4"/>
        <v>5.95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5.95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282.05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211</v>
      </c>
      <c r="AQ62" s="8">
        <f t="shared" si="34"/>
        <v>0</v>
      </c>
      <c r="AR62" s="8">
        <f t="shared" si="18"/>
        <v>493.05</v>
      </c>
      <c r="AT62" s="8">
        <v>5.75</v>
      </c>
      <c r="AU62" s="8">
        <v>30.93</v>
      </c>
      <c r="AV62" s="8">
        <v>409</v>
      </c>
      <c r="AW62" s="203">
        <v>5.95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5.95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5.75</v>
      </c>
      <c r="BM62" s="8">
        <f t="shared" si="22"/>
        <v>30.93</v>
      </c>
      <c r="BN62" s="8">
        <f t="shared" si="23"/>
        <v>5.95</v>
      </c>
      <c r="BO62" s="8">
        <f t="shared" si="24"/>
        <v>32</v>
      </c>
      <c r="BP62" s="139">
        <f t="shared" si="25"/>
        <v>-0.20000000000000018</v>
      </c>
      <c r="BQ62" s="139">
        <f t="shared" si="26"/>
        <v>-1.0700000000000003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890</v>
      </c>
      <c r="G63" s="16">
        <f>'[3]17'!G65</f>
        <v>0</v>
      </c>
      <c r="H63" s="17">
        <f t="shared" si="27"/>
        <v>1210</v>
      </c>
      <c r="I63" s="15">
        <f>'[3]17'!J65</f>
        <v>320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272</v>
      </c>
      <c r="N63" s="16">
        <f>'[3]17'!O65</f>
        <v>0</v>
      </c>
      <c r="O63" s="17">
        <f t="shared" si="28"/>
        <v>592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272</v>
      </c>
      <c r="V63" s="16">
        <f t="shared" si="32"/>
        <v>0</v>
      </c>
      <c r="W63" s="17">
        <f t="shared" si="30"/>
        <v>592</v>
      </c>
      <c r="X63" s="8">
        <f t="shared" si="4"/>
        <v>5.95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5.95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282.05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272</v>
      </c>
      <c r="AQ63" s="8">
        <f t="shared" si="34"/>
        <v>0</v>
      </c>
      <c r="AR63" s="8">
        <f t="shared" si="18"/>
        <v>554.04999999999995</v>
      </c>
      <c r="AT63" s="8">
        <v>5.75</v>
      </c>
      <c r="AU63" s="8">
        <v>30.93</v>
      </c>
      <c r="AV63" s="8">
        <v>348</v>
      </c>
      <c r="AW63" s="203">
        <v>5.95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5.95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5.75</v>
      </c>
      <c r="BM63" s="8">
        <f t="shared" si="22"/>
        <v>30.93</v>
      </c>
      <c r="BN63" s="8">
        <f t="shared" si="23"/>
        <v>5.95</v>
      </c>
      <c r="BO63" s="8">
        <f t="shared" si="24"/>
        <v>32</v>
      </c>
      <c r="BP63" s="139">
        <f t="shared" si="25"/>
        <v>-0.20000000000000018</v>
      </c>
      <c r="BQ63" s="139">
        <f t="shared" si="26"/>
        <v>-1.0700000000000003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890</v>
      </c>
      <c r="G64" s="16">
        <f>'[3]17'!G66</f>
        <v>0</v>
      </c>
      <c r="H64" s="17">
        <f t="shared" si="27"/>
        <v>1210</v>
      </c>
      <c r="I64" s="15">
        <f>'[3]17'!J66</f>
        <v>320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280</v>
      </c>
      <c r="N64" s="16">
        <f>'[3]17'!O66</f>
        <v>0</v>
      </c>
      <c r="O64" s="17">
        <f t="shared" si="28"/>
        <v>600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280</v>
      </c>
      <c r="V64" s="16">
        <f t="shared" si="32"/>
        <v>0</v>
      </c>
      <c r="W64" s="17">
        <f t="shared" si="30"/>
        <v>600</v>
      </c>
      <c r="X64" s="8">
        <f t="shared" si="4"/>
        <v>5.95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5.95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282.05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280</v>
      </c>
      <c r="AQ64" s="8">
        <f t="shared" si="34"/>
        <v>0</v>
      </c>
      <c r="AR64" s="8">
        <f t="shared" si="18"/>
        <v>562.04999999999995</v>
      </c>
      <c r="AT64" s="8">
        <v>5.75</v>
      </c>
      <c r="AU64" s="8">
        <v>30.93</v>
      </c>
      <c r="AV64" s="8">
        <v>340</v>
      </c>
      <c r="AW64" s="203">
        <v>5.95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5.95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5.75</v>
      </c>
      <c r="BM64" s="8">
        <f t="shared" si="22"/>
        <v>30.93</v>
      </c>
      <c r="BN64" s="8">
        <f t="shared" si="23"/>
        <v>5.95</v>
      </c>
      <c r="BO64" s="8">
        <f t="shared" si="24"/>
        <v>32</v>
      </c>
      <c r="BP64" s="139">
        <f t="shared" si="25"/>
        <v>-0.20000000000000018</v>
      </c>
      <c r="BQ64" s="139">
        <f t="shared" si="26"/>
        <v>-1.0700000000000003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890</v>
      </c>
      <c r="G65" s="16">
        <f>'[3]17'!G67</f>
        <v>0</v>
      </c>
      <c r="H65" s="17">
        <f t="shared" si="27"/>
        <v>1210</v>
      </c>
      <c r="I65" s="15">
        <f>'[3]17'!J67</f>
        <v>320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275</v>
      </c>
      <c r="N65" s="16">
        <f>'[3]17'!O67</f>
        <v>0</v>
      </c>
      <c r="O65" s="17">
        <f t="shared" si="28"/>
        <v>595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275</v>
      </c>
      <c r="V65" s="16">
        <f t="shared" si="32"/>
        <v>0</v>
      </c>
      <c r="W65" s="17">
        <f t="shared" si="30"/>
        <v>595</v>
      </c>
      <c r="X65" s="8">
        <f t="shared" si="4"/>
        <v>5.95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5.95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282.05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275</v>
      </c>
      <c r="AQ65" s="8">
        <f t="shared" si="34"/>
        <v>0</v>
      </c>
      <c r="AR65" s="8">
        <f t="shared" si="18"/>
        <v>557.04999999999995</v>
      </c>
      <c r="AT65" s="8">
        <v>5.75</v>
      </c>
      <c r="AU65" s="8">
        <v>30.93</v>
      </c>
      <c r="AV65" s="8">
        <v>345</v>
      </c>
      <c r="AW65" s="203">
        <v>5.95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5.95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5.75</v>
      </c>
      <c r="BM65" s="8">
        <f t="shared" si="22"/>
        <v>30.93</v>
      </c>
      <c r="BN65" s="8">
        <f t="shared" si="23"/>
        <v>5.95</v>
      </c>
      <c r="BO65" s="8">
        <f t="shared" si="24"/>
        <v>32</v>
      </c>
      <c r="BP65" s="139">
        <f t="shared" si="25"/>
        <v>-0.20000000000000018</v>
      </c>
      <c r="BQ65" s="139">
        <f t="shared" si="26"/>
        <v>-1.0700000000000003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890</v>
      </c>
      <c r="G66" s="16">
        <f>'[3]17'!G68</f>
        <v>0</v>
      </c>
      <c r="H66" s="17">
        <f t="shared" si="27"/>
        <v>1210</v>
      </c>
      <c r="I66" s="15">
        <f>'[3]17'!J68</f>
        <v>320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286</v>
      </c>
      <c r="N66" s="16">
        <f>'[3]17'!O68</f>
        <v>0</v>
      </c>
      <c r="O66" s="17">
        <f t="shared" si="28"/>
        <v>606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286</v>
      </c>
      <c r="V66" s="16">
        <f t="shared" si="32"/>
        <v>0</v>
      </c>
      <c r="W66" s="17">
        <f t="shared" si="30"/>
        <v>606</v>
      </c>
      <c r="X66" s="8">
        <f t="shared" si="4"/>
        <v>5.95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5.95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282.05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286</v>
      </c>
      <c r="AQ66" s="8">
        <f t="shared" si="34"/>
        <v>0</v>
      </c>
      <c r="AR66" s="8">
        <f t="shared" si="18"/>
        <v>568.04999999999995</v>
      </c>
      <c r="AT66" s="8">
        <v>5.75</v>
      </c>
      <c r="AU66" s="8">
        <v>30.93</v>
      </c>
      <c r="AV66" s="8">
        <v>334</v>
      </c>
      <c r="AW66" s="203">
        <v>5.95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5.95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5.75</v>
      </c>
      <c r="BM66" s="8">
        <f t="shared" si="22"/>
        <v>30.93</v>
      </c>
      <c r="BN66" s="8">
        <f t="shared" si="23"/>
        <v>5.95</v>
      </c>
      <c r="BO66" s="8">
        <f t="shared" si="24"/>
        <v>32</v>
      </c>
      <c r="BP66" s="139">
        <f t="shared" si="25"/>
        <v>-0.20000000000000018</v>
      </c>
      <c r="BQ66" s="139">
        <f t="shared" si="26"/>
        <v>-1.0700000000000003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890</v>
      </c>
      <c r="G67" s="16">
        <f>'[3]17'!G69</f>
        <v>0</v>
      </c>
      <c r="H67" s="17">
        <f t="shared" si="27"/>
        <v>1210</v>
      </c>
      <c r="I67" s="15">
        <f>'[3]17'!J69</f>
        <v>320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420</v>
      </c>
      <c r="N67" s="16">
        <f>'[3]17'!O69</f>
        <v>0</v>
      </c>
      <c r="O67" s="17">
        <f t="shared" si="28"/>
        <v>740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420</v>
      </c>
      <c r="V67" s="16">
        <f t="shared" si="32"/>
        <v>0</v>
      </c>
      <c r="W67" s="17">
        <f t="shared" si="30"/>
        <v>740</v>
      </c>
      <c r="X67" s="8">
        <f t="shared" si="4"/>
        <v>5.95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5.95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282.05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420</v>
      </c>
      <c r="AQ67" s="8">
        <f t="shared" si="34"/>
        <v>0</v>
      </c>
      <c r="AR67" s="8">
        <f t="shared" si="18"/>
        <v>702.05</v>
      </c>
      <c r="AT67" s="8">
        <v>5.75</v>
      </c>
      <c r="AU67" s="8">
        <v>30.93</v>
      </c>
      <c r="AV67" s="8">
        <v>200</v>
      </c>
      <c r="AW67" s="203">
        <v>5.95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5.95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5.75</v>
      </c>
      <c r="BM67" s="8">
        <f t="shared" si="22"/>
        <v>30.93</v>
      </c>
      <c r="BN67" s="8">
        <f t="shared" si="23"/>
        <v>5.95</v>
      </c>
      <c r="BO67" s="8">
        <f t="shared" si="24"/>
        <v>32</v>
      </c>
      <c r="BP67" s="139">
        <f t="shared" si="25"/>
        <v>-0.20000000000000018</v>
      </c>
      <c r="BQ67" s="139">
        <f t="shared" si="26"/>
        <v>-1.0700000000000003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890</v>
      </c>
      <c r="G68" s="16">
        <f>'[3]17'!G70</f>
        <v>0</v>
      </c>
      <c r="H68" s="17">
        <f t="shared" si="27"/>
        <v>1210</v>
      </c>
      <c r="I68" s="15">
        <f>'[3]17'!J70</f>
        <v>320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427</v>
      </c>
      <c r="N68" s="16">
        <f>'[3]17'!O70</f>
        <v>0</v>
      </c>
      <c r="O68" s="17">
        <f t="shared" si="28"/>
        <v>747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427</v>
      </c>
      <c r="V68" s="16">
        <f t="shared" si="32"/>
        <v>0</v>
      </c>
      <c r="W68" s="17">
        <f t="shared" si="30"/>
        <v>747</v>
      </c>
      <c r="X68" s="8">
        <f t="shared" ref="X68:X98" si="36">AW68</f>
        <v>5.95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5.95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282.05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427</v>
      </c>
      <c r="AQ68" s="8">
        <f t="shared" si="34"/>
        <v>0</v>
      </c>
      <c r="AR68" s="8">
        <f t="shared" ref="AR68:AR98" si="50">SUM(AL68:AQ68)</f>
        <v>709.05</v>
      </c>
      <c r="AT68" s="8">
        <v>5.75</v>
      </c>
      <c r="AU68" s="8">
        <v>30.93</v>
      </c>
      <c r="AV68" s="8">
        <v>193</v>
      </c>
      <c r="AW68" s="203">
        <v>5.95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5.95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5.75</v>
      </c>
      <c r="BM68" s="8">
        <f t="shared" ref="BM68:BM98" si="54">AU68</f>
        <v>30.93</v>
      </c>
      <c r="BN68" s="8">
        <f t="shared" ref="BN68:BN98" si="55">BC68</f>
        <v>5.95</v>
      </c>
      <c r="BO68" s="8">
        <f t="shared" ref="BO68:BO98" si="56">BJ68</f>
        <v>32</v>
      </c>
      <c r="BP68" s="139">
        <f t="shared" ref="BP68:BP98" si="57">BL68-BN68</f>
        <v>-0.20000000000000018</v>
      </c>
      <c r="BQ68" s="139">
        <f t="shared" ref="BQ68:BQ98" si="58">BM68-BO68</f>
        <v>-1.0700000000000003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890</v>
      </c>
      <c r="G69" s="16">
        <f>'[3]17'!G71</f>
        <v>0</v>
      </c>
      <c r="H69" s="17">
        <f t="shared" ref="H69:H98" si="59">SUM(B69:G69)</f>
        <v>1210</v>
      </c>
      <c r="I69" s="15">
        <f>'[3]17'!J71</f>
        <v>320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429</v>
      </c>
      <c r="N69" s="16">
        <f>'[3]17'!O71</f>
        <v>0</v>
      </c>
      <c r="O69" s="17">
        <f t="shared" ref="O69:O98" si="60">SUM(I69:N69)</f>
        <v>749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429</v>
      </c>
      <c r="V69" s="16">
        <f t="shared" si="32"/>
        <v>0</v>
      </c>
      <c r="W69" s="17">
        <f t="shared" ref="W69:W98" si="61">SUM(Q69:V69)</f>
        <v>749</v>
      </c>
      <c r="X69" s="8">
        <f t="shared" si="36"/>
        <v>5.95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5.95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282.05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429</v>
      </c>
      <c r="AQ69" s="8">
        <f t="shared" si="34"/>
        <v>0</v>
      </c>
      <c r="AR69" s="8">
        <f t="shared" si="50"/>
        <v>711.05</v>
      </c>
      <c r="AT69" s="8">
        <v>5.75</v>
      </c>
      <c r="AU69" s="8">
        <v>30.93</v>
      </c>
      <c r="AV69" s="8">
        <v>191</v>
      </c>
      <c r="AW69" s="203">
        <v>5.95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5.95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5.75</v>
      </c>
      <c r="BM69" s="8">
        <f t="shared" si="54"/>
        <v>30.93</v>
      </c>
      <c r="BN69" s="8">
        <f t="shared" si="55"/>
        <v>5.95</v>
      </c>
      <c r="BO69" s="8">
        <f t="shared" si="56"/>
        <v>32</v>
      </c>
      <c r="BP69" s="139">
        <f t="shared" si="57"/>
        <v>-0.20000000000000018</v>
      </c>
      <c r="BQ69" s="139">
        <f t="shared" si="58"/>
        <v>-1.0700000000000003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890</v>
      </c>
      <c r="G70" s="16">
        <f>'[3]17'!G72</f>
        <v>0</v>
      </c>
      <c r="H70" s="17">
        <f t="shared" si="59"/>
        <v>1210</v>
      </c>
      <c r="I70" s="15">
        <f>'[3]17'!J72</f>
        <v>320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424</v>
      </c>
      <c r="N70" s="16">
        <f>'[3]17'!O72</f>
        <v>0</v>
      </c>
      <c r="O70" s="17">
        <f t="shared" si="60"/>
        <v>744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424</v>
      </c>
      <c r="V70" s="16">
        <f t="shared" si="32"/>
        <v>0</v>
      </c>
      <c r="W70" s="17">
        <f t="shared" si="61"/>
        <v>744</v>
      </c>
      <c r="X70" s="8">
        <f t="shared" si="36"/>
        <v>5.95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5.95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282.05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424</v>
      </c>
      <c r="AQ70" s="8">
        <f t="shared" si="34"/>
        <v>0</v>
      </c>
      <c r="AR70" s="8">
        <f t="shared" si="50"/>
        <v>706.05</v>
      </c>
      <c r="AT70" s="8">
        <v>5.75</v>
      </c>
      <c r="AU70" s="8">
        <v>30.93</v>
      </c>
      <c r="AV70" s="8">
        <v>196</v>
      </c>
      <c r="AW70" s="203">
        <v>5.95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5.95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5.75</v>
      </c>
      <c r="BM70" s="8">
        <f t="shared" si="54"/>
        <v>30.93</v>
      </c>
      <c r="BN70" s="8">
        <f t="shared" si="55"/>
        <v>5.95</v>
      </c>
      <c r="BO70" s="8">
        <f t="shared" si="56"/>
        <v>32</v>
      </c>
      <c r="BP70" s="139">
        <f t="shared" si="57"/>
        <v>-0.20000000000000018</v>
      </c>
      <c r="BQ70" s="139">
        <f t="shared" si="58"/>
        <v>-1.0700000000000003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890</v>
      </c>
      <c r="G71" s="16">
        <f>'[3]17'!G73</f>
        <v>0</v>
      </c>
      <c r="H71" s="17">
        <f t="shared" si="59"/>
        <v>1210</v>
      </c>
      <c r="I71" s="15">
        <f>'[3]17'!J73</f>
        <v>320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430</v>
      </c>
      <c r="N71" s="16">
        <f>'[3]17'!O73</f>
        <v>0</v>
      </c>
      <c r="O71" s="17">
        <f t="shared" si="60"/>
        <v>750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430</v>
      </c>
      <c r="V71" s="16">
        <f t="shared" si="32"/>
        <v>0</v>
      </c>
      <c r="W71" s="17">
        <f t="shared" si="61"/>
        <v>750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430</v>
      </c>
      <c r="AQ71" s="8">
        <f t="shared" si="34"/>
        <v>0</v>
      </c>
      <c r="AR71" s="8">
        <f t="shared" si="50"/>
        <v>686</v>
      </c>
      <c r="AT71" s="8">
        <v>30.93</v>
      </c>
      <c r="AU71" s="8">
        <v>30.93</v>
      </c>
      <c r="AV71" s="8">
        <v>190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30.93</v>
      </c>
      <c r="BM71" s="8">
        <f t="shared" si="54"/>
        <v>30.93</v>
      </c>
      <c r="BN71" s="8">
        <f t="shared" si="55"/>
        <v>32</v>
      </c>
      <c r="BO71" s="8">
        <f t="shared" si="56"/>
        <v>32</v>
      </c>
      <c r="BP71" s="139">
        <f t="shared" si="57"/>
        <v>-1.0700000000000003</v>
      </c>
      <c r="BQ71" s="139">
        <f t="shared" si="58"/>
        <v>-1.0700000000000003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890</v>
      </c>
      <c r="G72" s="16">
        <f>'[3]17'!G74</f>
        <v>0</v>
      </c>
      <c r="H72" s="17">
        <f t="shared" si="59"/>
        <v>1210</v>
      </c>
      <c r="I72" s="15">
        <f>'[3]17'!J74</f>
        <v>320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416</v>
      </c>
      <c r="N72" s="16">
        <f>'[3]17'!O74</f>
        <v>0</v>
      </c>
      <c r="O72" s="17">
        <f t="shared" si="60"/>
        <v>736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416</v>
      </c>
      <c r="V72" s="16">
        <f t="shared" si="32"/>
        <v>0</v>
      </c>
      <c r="W72" s="17">
        <f t="shared" si="61"/>
        <v>736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416</v>
      </c>
      <c r="AQ72" s="8">
        <f t="shared" si="34"/>
        <v>0</v>
      </c>
      <c r="AR72" s="8">
        <f t="shared" si="50"/>
        <v>672</v>
      </c>
      <c r="AT72" s="8">
        <v>30.93</v>
      </c>
      <c r="AU72" s="8">
        <v>30.93</v>
      </c>
      <c r="AV72" s="8">
        <v>204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30.93</v>
      </c>
      <c r="BM72" s="8">
        <f t="shared" si="54"/>
        <v>30.93</v>
      </c>
      <c r="BN72" s="8">
        <f t="shared" si="55"/>
        <v>32</v>
      </c>
      <c r="BO72" s="8">
        <f t="shared" si="56"/>
        <v>32</v>
      </c>
      <c r="BP72" s="139">
        <f t="shared" si="57"/>
        <v>-1.0700000000000003</v>
      </c>
      <c r="BQ72" s="139">
        <f t="shared" si="58"/>
        <v>-1.0700000000000003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890</v>
      </c>
      <c r="G73" s="16">
        <f>'[3]17'!G75</f>
        <v>0</v>
      </c>
      <c r="H73" s="17">
        <f t="shared" si="59"/>
        <v>1210</v>
      </c>
      <c r="I73" s="15">
        <f>'[3]17'!J75</f>
        <v>320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262</v>
      </c>
      <c r="N73" s="16">
        <f>'[3]17'!O75</f>
        <v>0</v>
      </c>
      <c r="O73" s="17">
        <f t="shared" si="60"/>
        <v>582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262</v>
      </c>
      <c r="V73" s="16">
        <f t="shared" si="32"/>
        <v>0</v>
      </c>
      <c r="W73" s="17">
        <f t="shared" si="61"/>
        <v>582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262</v>
      </c>
      <c r="AQ73" s="8">
        <f t="shared" si="34"/>
        <v>0</v>
      </c>
      <c r="AR73" s="8">
        <f t="shared" si="50"/>
        <v>518</v>
      </c>
      <c r="AT73" s="8">
        <v>30.93</v>
      </c>
      <c r="AU73" s="8">
        <v>30.93</v>
      </c>
      <c r="AV73" s="8">
        <v>358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30.93</v>
      </c>
      <c r="BM73" s="8">
        <f t="shared" si="54"/>
        <v>30.93</v>
      </c>
      <c r="BN73" s="8">
        <f t="shared" si="55"/>
        <v>32</v>
      </c>
      <c r="BO73" s="8">
        <f t="shared" si="56"/>
        <v>32</v>
      </c>
      <c r="BP73" s="139">
        <f t="shared" si="57"/>
        <v>-1.0700000000000003</v>
      </c>
      <c r="BQ73" s="139">
        <f t="shared" si="58"/>
        <v>-1.0700000000000003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890</v>
      </c>
      <c r="G74" s="16">
        <f>'[3]17'!G76</f>
        <v>0</v>
      </c>
      <c r="H74" s="17">
        <f t="shared" si="59"/>
        <v>1210</v>
      </c>
      <c r="I74" s="15">
        <f>'[3]17'!J76</f>
        <v>320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272</v>
      </c>
      <c r="N74" s="16">
        <f>'[3]17'!O76</f>
        <v>0</v>
      </c>
      <c r="O74" s="17">
        <f t="shared" si="60"/>
        <v>592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272</v>
      </c>
      <c r="V74" s="16">
        <f t="shared" si="32"/>
        <v>0</v>
      </c>
      <c r="W74" s="17">
        <f t="shared" si="61"/>
        <v>592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272</v>
      </c>
      <c r="AQ74" s="8">
        <f t="shared" si="34"/>
        <v>0</v>
      </c>
      <c r="AR74" s="8">
        <f t="shared" si="50"/>
        <v>528</v>
      </c>
      <c r="AT74" s="8">
        <v>30.93</v>
      </c>
      <c r="AU74" s="8">
        <v>30.93</v>
      </c>
      <c r="AV74" s="8">
        <v>348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30.93</v>
      </c>
      <c r="BM74" s="8">
        <f t="shared" si="54"/>
        <v>30.93</v>
      </c>
      <c r="BN74" s="8">
        <f t="shared" si="55"/>
        <v>32</v>
      </c>
      <c r="BO74" s="8">
        <f t="shared" si="56"/>
        <v>32</v>
      </c>
      <c r="BP74" s="139">
        <f t="shared" si="57"/>
        <v>-1.0700000000000003</v>
      </c>
      <c r="BQ74" s="139">
        <f t="shared" si="58"/>
        <v>-1.0700000000000003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920</v>
      </c>
      <c r="G75" s="16">
        <f>'[3]17'!G77</f>
        <v>0</v>
      </c>
      <c r="H75" s="17">
        <f t="shared" si="59"/>
        <v>1240</v>
      </c>
      <c r="I75" s="15">
        <f>'[3]17'!J77</f>
        <v>320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246</v>
      </c>
      <c r="N75" s="16">
        <f>'[3]17'!O77</f>
        <v>0</v>
      </c>
      <c r="O75" s="17">
        <f t="shared" si="60"/>
        <v>566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246</v>
      </c>
      <c r="V75" s="16">
        <f t="shared" si="32"/>
        <v>0</v>
      </c>
      <c r="W75" s="17">
        <f t="shared" si="61"/>
        <v>566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246</v>
      </c>
      <c r="AQ75" s="8">
        <f t="shared" si="34"/>
        <v>0</v>
      </c>
      <c r="AR75" s="8">
        <f t="shared" si="50"/>
        <v>502</v>
      </c>
      <c r="AT75" s="8">
        <v>30.93</v>
      </c>
      <c r="AU75" s="8">
        <v>30.93</v>
      </c>
      <c r="AV75" s="8">
        <v>374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9">
        <f t="shared" si="57"/>
        <v>-1.0700000000000003</v>
      </c>
      <c r="BQ75" s="139">
        <f t="shared" si="58"/>
        <v>-1.0700000000000003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920</v>
      </c>
      <c r="G76" s="16">
        <f>'[3]17'!G78</f>
        <v>0</v>
      </c>
      <c r="H76" s="17">
        <f t="shared" si="59"/>
        <v>1240</v>
      </c>
      <c r="I76" s="15">
        <f>'[3]17'!J78</f>
        <v>320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262</v>
      </c>
      <c r="N76" s="16">
        <f>'[3]17'!O78</f>
        <v>0</v>
      </c>
      <c r="O76" s="17">
        <f t="shared" si="60"/>
        <v>582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262</v>
      </c>
      <c r="V76" s="16">
        <f t="shared" si="32"/>
        <v>0</v>
      </c>
      <c r="W76" s="17">
        <f t="shared" si="61"/>
        <v>582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262</v>
      </c>
      <c r="AQ76" s="8">
        <f t="shared" si="34"/>
        <v>0</v>
      </c>
      <c r="AR76" s="8">
        <f t="shared" si="50"/>
        <v>518</v>
      </c>
      <c r="AT76" s="8">
        <v>30.93</v>
      </c>
      <c r="AU76" s="8">
        <v>30.93</v>
      </c>
      <c r="AV76" s="8">
        <v>358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9">
        <f t="shared" si="57"/>
        <v>-1.0700000000000003</v>
      </c>
      <c r="BQ76" s="139">
        <f t="shared" si="58"/>
        <v>-1.0700000000000003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920</v>
      </c>
      <c r="G77" s="16">
        <f>'[3]17'!G79</f>
        <v>0</v>
      </c>
      <c r="H77" s="17">
        <f t="shared" si="59"/>
        <v>1240</v>
      </c>
      <c r="I77" s="15">
        <f>'[3]17'!J79</f>
        <v>320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369</v>
      </c>
      <c r="N77" s="16">
        <f>'[3]17'!O79</f>
        <v>0</v>
      </c>
      <c r="O77" s="17">
        <f t="shared" si="60"/>
        <v>689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369</v>
      </c>
      <c r="V77" s="16">
        <f t="shared" si="32"/>
        <v>0</v>
      </c>
      <c r="W77" s="17">
        <f t="shared" si="61"/>
        <v>689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369</v>
      </c>
      <c r="AQ77" s="8">
        <f t="shared" si="34"/>
        <v>0</v>
      </c>
      <c r="AR77" s="8">
        <f t="shared" si="50"/>
        <v>625</v>
      </c>
      <c r="AT77" s="8">
        <v>30.93</v>
      </c>
      <c r="AU77" s="8">
        <v>30.93</v>
      </c>
      <c r="AV77" s="8">
        <v>251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920</v>
      </c>
      <c r="G78" s="16">
        <f>'[3]17'!G80</f>
        <v>0</v>
      </c>
      <c r="H78" s="17">
        <f t="shared" si="59"/>
        <v>1240</v>
      </c>
      <c r="I78" s="15">
        <f>'[3]17'!J80</f>
        <v>320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422</v>
      </c>
      <c r="N78" s="16">
        <f>'[3]17'!O80</f>
        <v>0</v>
      </c>
      <c r="O78" s="17">
        <f t="shared" si="60"/>
        <v>742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422</v>
      </c>
      <c r="V78" s="16">
        <f t="shared" si="32"/>
        <v>0</v>
      </c>
      <c r="W78" s="17">
        <f t="shared" si="61"/>
        <v>742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422</v>
      </c>
      <c r="AQ78" s="8">
        <f t="shared" si="34"/>
        <v>0</v>
      </c>
      <c r="AR78" s="8">
        <f t="shared" si="50"/>
        <v>678</v>
      </c>
      <c r="AT78" s="8">
        <v>30.93</v>
      </c>
      <c r="AU78" s="8">
        <v>30.93</v>
      </c>
      <c r="AV78" s="8">
        <v>198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920</v>
      </c>
      <c r="G79" s="16">
        <f>'[3]17'!G81</f>
        <v>0</v>
      </c>
      <c r="H79" s="17">
        <f t="shared" si="59"/>
        <v>1240</v>
      </c>
      <c r="I79" s="15">
        <f>'[3]17'!J81</f>
        <v>320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338</v>
      </c>
      <c r="N79" s="16">
        <f>'[3]17'!O81</f>
        <v>0</v>
      </c>
      <c r="O79" s="17">
        <f t="shared" si="60"/>
        <v>658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338</v>
      </c>
      <c r="V79" s="16">
        <f t="shared" si="32"/>
        <v>0</v>
      </c>
      <c r="W79" s="17">
        <f t="shared" si="61"/>
        <v>658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338</v>
      </c>
      <c r="AQ79" s="8">
        <f t="shared" si="34"/>
        <v>0</v>
      </c>
      <c r="AR79" s="8">
        <f t="shared" si="50"/>
        <v>594</v>
      </c>
      <c r="AT79" s="8">
        <v>30.93</v>
      </c>
      <c r="AU79" s="8">
        <v>30.93</v>
      </c>
      <c r="AV79" s="8">
        <v>282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32</v>
      </c>
      <c r="BO79" s="8">
        <f t="shared" si="56"/>
        <v>32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920</v>
      </c>
      <c r="G80" s="16">
        <f>'[3]17'!G82</f>
        <v>0</v>
      </c>
      <c r="H80" s="17">
        <f t="shared" si="59"/>
        <v>1240</v>
      </c>
      <c r="I80" s="15">
        <f>'[3]17'!J82</f>
        <v>320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391.37799999999999</v>
      </c>
      <c r="N80" s="16">
        <f>'[3]17'!O82</f>
        <v>0</v>
      </c>
      <c r="O80" s="17">
        <f t="shared" si="60"/>
        <v>711.37799999999993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391.37799999999999</v>
      </c>
      <c r="V80" s="16">
        <f t="shared" si="32"/>
        <v>0</v>
      </c>
      <c r="W80" s="17">
        <f t="shared" si="61"/>
        <v>711.37799999999993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391.37799999999999</v>
      </c>
      <c r="AQ80" s="8">
        <f t="shared" si="34"/>
        <v>0</v>
      </c>
      <c r="AR80" s="8">
        <f t="shared" si="50"/>
        <v>647.37799999999993</v>
      </c>
      <c r="AT80" s="8">
        <v>30.93</v>
      </c>
      <c r="AU80" s="8">
        <v>30.93</v>
      </c>
      <c r="AV80" s="8">
        <v>228.62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32</v>
      </c>
      <c r="BO80" s="8">
        <f t="shared" si="56"/>
        <v>32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920</v>
      </c>
      <c r="G81" s="16">
        <f>'[3]17'!G83</f>
        <v>0</v>
      </c>
      <c r="H81" s="17">
        <f t="shared" si="59"/>
        <v>1240</v>
      </c>
      <c r="I81" s="15">
        <f>'[3]17'!J83</f>
        <v>320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446.38</v>
      </c>
      <c r="N81" s="16">
        <f>'[3]17'!O83</f>
        <v>0</v>
      </c>
      <c r="O81" s="17">
        <f t="shared" si="60"/>
        <v>766.38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446.38</v>
      </c>
      <c r="V81" s="16">
        <f t="shared" si="32"/>
        <v>0</v>
      </c>
      <c r="W81" s="17">
        <f t="shared" si="61"/>
        <v>766.38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446.38</v>
      </c>
      <c r="AQ81" s="8">
        <f t="shared" si="34"/>
        <v>0</v>
      </c>
      <c r="AR81" s="8">
        <f t="shared" si="50"/>
        <v>702.38</v>
      </c>
      <c r="AT81" s="8">
        <v>30.93</v>
      </c>
      <c r="AU81" s="8">
        <v>30.93</v>
      </c>
      <c r="AV81" s="8">
        <v>213.62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30.93</v>
      </c>
      <c r="BM81" s="8">
        <f t="shared" si="54"/>
        <v>30.93</v>
      </c>
      <c r="BN81" s="8">
        <f t="shared" si="55"/>
        <v>32</v>
      </c>
      <c r="BO81" s="8">
        <f t="shared" si="56"/>
        <v>32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920</v>
      </c>
      <c r="G82" s="16">
        <f>'[3]17'!G84</f>
        <v>0</v>
      </c>
      <c r="H82" s="17">
        <f t="shared" si="59"/>
        <v>1240</v>
      </c>
      <c r="I82" s="15">
        <f>'[3]17'!J84</f>
        <v>320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451.37799999999999</v>
      </c>
      <c r="N82" s="16">
        <f>'[3]17'!O84</f>
        <v>0</v>
      </c>
      <c r="O82" s="17">
        <f t="shared" si="60"/>
        <v>771.37799999999993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451.37799999999999</v>
      </c>
      <c r="V82" s="16">
        <f t="shared" si="32"/>
        <v>0</v>
      </c>
      <c r="W82" s="17">
        <f t="shared" si="61"/>
        <v>771.37799999999993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451.37799999999999</v>
      </c>
      <c r="AQ82" s="8">
        <f t="shared" si="34"/>
        <v>0</v>
      </c>
      <c r="AR82" s="8">
        <f t="shared" si="50"/>
        <v>707.37799999999993</v>
      </c>
      <c r="AT82" s="8">
        <v>30.93</v>
      </c>
      <c r="AU82" s="8">
        <v>30.93</v>
      </c>
      <c r="AV82" s="8">
        <v>168.62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30.93</v>
      </c>
      <c r="BM82" s="8">
        <f t="shared" si="54"/>
        <v>30.93</v>
      </c>
      <c r="BN82" s="8">
        <f t="shared" si="55"/>
        <v>32</v>
      </c>
      <c r="BO82" s="8">
        <f t="shared" si="56"/>
        <v>32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920</v>
      </c>
      <c r="G83" s="16">
        <f>'[3]17'!G85</f>
        <v>0</v>
      </c>
      <c r="H83" s="17">
        <f t="shared" si="59"/>
        <v>1240</v>
      </c>
      <c r="I83" s="15">
        <f>'[3]17'!J85</f>
        <v>320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451.37799999999999</v>
      </c>
      <c r="N83" s="16">
        <f>'[3]17'!O85</f>
        <v>0</v>
      </c>
      <c r="O83" s="17">
        <f t="shared" si="60"/>
        <v>771.37799999999993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451.37799999999999</v>
      </c>
      <c r="V83" s="16">
        <f t="shared" si="32"/>
        <v>0</v>
      </c>
      <c r="W83" s="17">
        <f t="shared" si="61"/>
        <v>771.37799999999993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451.37799999999999</v>
      </c>
      <c r="AQ83" s="8">
        <f t="shared" si="34"/>
        <v>0</v>
      </c>
      <c r="AR83" s="8">
        <f t="shared" si="50"/>
        <v>707.37799999999993</v>
      </c>
      <c r="AT83" s="8">
        <v>30.93</v>
      </c>
      <c r="AU83" s="8">
        <v>30.93</v>
      </c>
      <c r="AV83" s="8">
        <v>168.62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30.93</v>
      </c>
      <c r="BM83" s="8">
        <f t="shared" si="54"/>
        <v>30.93</v>
      </c>
      <c r="BN83" s="8">
        <f t="shared" si="55"/>
        <v>32</v>
      </c>
      <c r="BO83" s="8">
        <f t="shared" si="56"/>
        <v>32</v>
      </c>
      <c r="BP83" s="139">
        <f t="shared" si="57"/>
        <v>-1.0700000000000003</v>
      </c>
      <c r="BQ83" s="139">
        <f t="shared" si="58"/>
        <v>-1.0700000000000003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920</v>
      </c>
      <c r="G84" s="16">
        <f>'[3]17'!G86</f>
        <v>0</v>
      </c>
      <c r="H84" s="17">
        <f t="shared" si="59"/>
        <v>1240</v>
      </c>
      <c r="I84" s="15">
        <f>'[3]17'!J86</f>
        <v>320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465.37799999999999</v>
      </c>
      <c r="N84" s="16">
        <f>'[3]17'!O86</f>
        <v>0</v>
      </c>
      <c r="O84" s="17">
        <f t="shared" si="60"/>
        <v>785.37799999999993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465.37799999999999</v>
      </c>
      <c r="V84" s="16">
        <f t="shared" si="32"/>
        <v>0</v>
      </c>
      <c r="W84" s="17">
        <f t="shared" si="61"/>
        <v>785.37799999999993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465.37799999999999</v>
      </c>
      <c r="AQ84" s="8">
        <f t="shared" si="34"/>
        <v>0</v>
      </c>
      <c r="AR84" s="8">
        <f t="shared" si="50"/>
        <v>721.37799999999993</v>
      </c>
      <c r="AT84" s="8">
        <v>30.93</v>
      </c>
      <c r="AU84" s="8">
        <v>30.93</v>
      </c>
      <c r="AV84" s="8">
        <v>154.62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30.93</v>
      </c>
      <c r="BM84" s="8">
        <f t="shared" si="54"/>
        <v>30.93</v>
      </c>
      <c r="BN84" s="8">
        <f t="shared" si="55"/>
        <v>32</v>
      </c>
      <c r="BO84" s="8">
        <f t="shared" si="56"/>
        <v>32</v>
      </c>
      <c r="BP84" s="139">
        <f t="shared" si="57"/>
        <v>-1.0700000000000003</v>
      </c>
      <c r="BQ84" s="139">
        <f t="shared" si="58"/>
        <v>-1.0700000000000003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920</v>
      </c>
      <c r="G85" s="16">
        <f>'[3]17'!G87</f>
        <v>0</v>
      </c>
      <c r="H85" s="17">
        <f t="shared" si="59"/>
        <v>1240</v>
      </c>
      <c r="I85" s="15">
        <f>'[3]17'!J87</f>
        <v>320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506.37799999999999</v>
      </c>
      <c r="N85" s="16">
        <f>'[3]17'!O87</f>
        <v>0</v>
      </c>
      <c r="O85" s="17">
        <f t="shared" si="60"/>
        <v>826.37799999999993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506.37799999999999</v>
      </c>
      <c r="V85" s="16">
        <f t="shared" si="32"/>
        <v>0</v>
      </c>
      <c r="W85" s="17">
        <f t="shared" si="61"/>
        <v>826.37799999999993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506.37799999999999</v>
      </c>
      <c r="AQ85" s="8">
        <f t="shared" si="34"/>
        <v>0</v>
      </c>
      <c r="AR85" s="8">
        <f t="shared" si="50"/>
        <v>762.37799999999993</v>
      </c>
      <c r="AT85" s="8">
        <v>30.93</v>
      </c>
      <c r="AU85" s="8">
        <v>30.93</v>
      </c>
      <c r="AV85" s="8">
        <v>113.62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920</v>
      </c>
      <c r="G86" s="16">
        <f>'[3]17'!G88</f>
        <v>0</v>
      </c>
      <c r="H86" s="17">
        <f t="shared" si="59"/>
        <v>1240</v>
      </c>
      <c r="I86" s="15">
        <f>'[3]17'!J88</f>
        <v>320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551.37800000000004</v>
      </c>
      <c r="N86" s="16">
        <f>'[3]17'!O88</f>
        <v>0</v>
      </c>
      <c r="O86" s="17">
        <f t="shared" si="60"/>
        <v>871.37800000000004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551.37800000000004</v>
      </c>
      <c r="V86" s="16">
        <f t="shared" si="32"/>
        <v>0</v>
      </c>
      <c r="W86" s="17">
        <f t="shared" si="61"/>
        <v>871.37800000000004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551.37800000000004</v>
      </c>
      <c r="AQ86" s="8">
        <f t="shared" si="34"/>
        <v>0</v>
      </c>
      <c r="AR86" s="8">
        <f t="shared" si="50"/>
        <v>807.37800000000004</v>
      </c>
      <c r="AT86" s="8">
        <v>30.93</v>
      </c>
      <c r="AU86" s="8">
        <v>30.93</v>
      </c>
      <c r="AV86" s="8">
        <v>68.62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920</v>
      </c>
      <c r="G87" s="16">
        <f>'[3]17'!G89</f>
        <v>0</v>
      </c>
      <c r="H87" s="17">
        <f t="shared" si="59"/>
        <v>1240</v>
      </c>
      <c r="I87" s="15">
        <f>'[3]17'!J89</f>
        <v>320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559.37800000000004</v>
      </c>
      <c r="N87" s="16">
        <f>'[3]17'!O89</f>
        <v>0</v>
      </c>
      <c r="O87" s="17">
        <f t="shared" si="60"/>
        <v>879.37800000000004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559.37800000000004</v>
      </c>
      <c r="V87" s="16">
        <f t="shared" si="32"/>
        <v>0</v>
      </c>
      <c r="W87" s="17">
        <f t="shared" si="61"/>
        <v>879.37800000000004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559.37800000000004</v>
      </c>
      <c r="AQ87" s="8">
        <f t="shared" si="34"/>
        <v>0</v>
      </c>
      <c r="AR87" s="8">
        <f t="shared" si="50"/>
        <v>815.37800000000004</v>
      </c>
      <c r="AT87" s="8">
        <v>30.93</v>
      </c>
      <c r="AU87" s="8">
        <v>30.93</v>
      </c>
      <c r="AV87" s="8">
        <v>60.62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920</v>
      </c>
      <c r="G88" s="16">
        <f>'[3]17'!G90</f>
        <v>0</v>
      </c>
      <c r="H88" s="17">
        <f t="shared" si="59"/>
        <v>1240</v>
      </c>
      <c r="I88" s="15">
        <f>'[3]17'!J90</f>
        <v>320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629.37800000000004</v>
      </c>
      <c r="N88" s="16">
        <f>'[3]17'!O90</f>
        <v>0</v>
      </c>
      <c r="O88" s="17">
        <f t="shared" si="60"/>
        <v>949.37800000000004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629.37800000000004</v>
      </c>
      <c r="V88" s="16">
        <f t="shared" si="32"/>
        <v>0</v>
      </c>
      <c r="W88" s="17">
        <f t="shared" si="61"/>
        <v>949.37800000000004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629.37800000000004</v>
      </c>
      <c r="AQ88" s="8">
        <f t="shared" si="34"/>
        <v>0</v>
      </c>
      <c r="AR88" s="8">
        <f t="shared" si="50"/>
        <v>885.37800000000004</v>
      </c>
      <c r="AT88" s="8">
        <v>30.93</v>
      </c>
      <c r="AU88" s="8">
        <v>30.93</v>
      </c>
      <c r="AV88" s="8">
        <v>0.62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920</v>
      </c>
      <c r="G89" s="16">
        <f>'[3]17'!G91</f>
        <v>0</v>
      </c>
      <c r="H89" s="17">
        <f t="shared" si="59"/>
        <v>1240</v>
      </c>
      <c r="I89" s="15">
        <f>'[3]17'!J91</f>
        <v>320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679.37800000000004</v>
      </c>
      <c r="N89" s="16">
        <f>'[3]17'!O91</f>
        <v>0</v>
      </c>
      <c r="O89" s="17">
        <f t="shared" si="60"/>
        <v>999.37800000000004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679.37800000000004</v>
      </c>
      <c r="V89" s="16">
        <f t="shared" si="32"/>
        <v>0</v>
      </c>
      <c r="W89" s="17">
        <f t="shared" si="61"/>
        <v>999.37800000000004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679.37800000000004</v>
      </c>
      <c r="AQ89" s="8">
        <f t="shared" si="34"/>
        <v>0</v>
      </c>
      <c r="AR89" s="8">
        <f t="shared" si="50"/>
        <v>935.37800000000004</v>
      </c>
      <c r="AT89" s="8">
        <v>30.93</v>
      </c>
      <c r="AU89" s="8">
        <v>30.93</v>
      </c>
      <c r="AV89" s="8">
        <v>0.62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920</v>
      </c>
      <c r="G90" s="16">
        <f>'[3]17'!G92</f>
        <v>0</v>
      </c>
      <c r="H90" s="17">
        <f t="shared" si="59"/>
        <v>1240</v>
      </c>
      <c r="I90" s="15">
        <f>'[3]17'!J92</f>
        <v>320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801.37800000000004</v>
      </c>
      <c r="N90" s="16">
        <f>'[3]17'!O92</f>
        <v>0</v>
      </c>
      <c r="O90" s="17">
        <f t="shared" si="60"/>
        <v>1121.3780000000002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801.37800000000004</v>
      </c>
      <c r="V90" s="16">
        <f t="shared" si="32"/>
        <v>0</v>
      </c>
      <c r="W90" s="17">
        <f t="shared" si="61"/>
        <v>1121.3780000000002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801.37800000000004</v>
      </c>
      <c r="AQ90" s="8">
        <f t="shared" si="34"/>
        <v>0</v>
      </c>
      <c r="AR90" s="8">
        <f t="shared" si="50"/>
        <v>1057.3780000000002</v>
      </c>
      <c r="AT90" s="8">
        <v>30.93</v>
      </c>
      <c r="AU90" s="8">
        <v>30.93</v>
      </c>
      <c r="AV90" s="8">
        <v>0.62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920</v>
      </c>
      <c r="G91" s="16">
        <f>'[3]17'!G93</f>
        <v>0</v>
      </c>
      <c r="H91" s="17">
        <f t="shared" si="59"/>
        <v>1240</v>
      </c>
      <c r="I91" s="15">
        <f>'[3]17'!J93</f>
        <v>320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852.38</v>
      </c>
      <c r="N91" s="16">
        <f>'[3]17'!O93</f>
        <v>0</v>
      </c>
      <c r="O91" s="17">
        <f t="shared" si="60"/>
        <v>1172.3800000000001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852.38</v>
      </c>
      <c r="V91" s="16">
        <f t="shared" si="32"/>
        <v>0</v>
      </c>
      <c r="W91" s="17">
        <f t="shared" si="61"/>
        <v>1172.3800000000001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852.38</v>
      </c>
      <c r="AQ91" s="8">
        <f t="shared" si="34"/>
        <v>0</v>
      </c>
      <c r="AR91" s="8">
        <f t="shared" si="50"/>
        <v>1108.3800000000001</v>
      </c>
      <c r="AT91" s="8">
        <v>30.93</v>
      </c>
      <c r="AU91" s="8">
        <v>30.93</v>
      </c>
      <c r="AV91" s="8">
        <v>89.61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920</v>
      </c>
      <c r="G92" s="16">
        <f>'[3]17'!G94</f>
        <v>0</v>
      </c>
      <c r="H92" s="17">
        <f t="shared" si="59"/>
        <v>1240</v>
      </c>
      <c r="I92" s="15">
        <f>'[3]17'!J94</f>
        <v>320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911.37800000000004</v>
      </c>
      <c r="N92" s="16">
        <f>'[3]17'!O94</f>
        <v>0</v>
      </c>
      <c r="O92" s="17">
        <f t="shared" si="60"/>
        <v>1231.3780000000002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911.37800000000004</v>
      </c>
      <c r="V92" s="16">
        <f t="shared" si="32"/>
        <v>0</v>
      </c>
      <c r="W92" s="17">
        <f t="shared" si="61"/>
        <v>1231.3780000000002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911.37800000000004</v>
      </c>
      <c r="AQ92" s="8">
        <f t="shared" si="34"/>
        <v>0</v>
      </c>
      <c r="AR92" s="8">
        <f t="shared" si="50"/>
        <v>1167.3780000000002</v>
      </c>
      <c r="AT92" s="8">
        <v>30.93</v>
      </c>
      <c r="AU92" s="8">
        <v>30.93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920</v>
      </c>
      <c r="G93" s="16">
        <f>'[3]17'!G95</f>
        <v>0</v>
      </c>
      <c r="H93" s="17">
        <f t="shared" si="59"/>
        <v>1240</v>
      </c>
      <c r="I93" s="15">
        <f>'[3]17'!J95</f>
        <v>320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911.37800000000004</v>
      </c>
      <c r="N93" s="16">
        <f>'[3]17'!O95</f>
        <v>0</v>
      </c>
      <c r="O93" s="17">
        <f t="shared" si="60"/>
        <v>1231.3780000000002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911.37800000000004</v>
      </c>
      <c r="V93" s="16">
        <f t="shared" si="32"/>
        <v>0</v>
      </c>
      <c r="W93" s="17">
        <f t="shared" si="61"/>
        <v>1231.3780000000002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911.37800000000004</v>
      </c>
      <c r="AQ93" s="8">
        <f t="shared" si="34"/>
        <v>0</v>
      </c>
      <c r="AR93" s="8">
        <f t="shared" si="50"/>
        <v>1167.3780000000002</v>
      </c>
      <c r="AT93" s="8">
        <v>30.93</v>
      </c>
      <c r="AU93" s="8">
        <v>30.93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920</v>
      </c>
      <c r="G94" s="16">
        <f>'[3]17'!G96</f>
        <v>0</v>
      </c>
      <c r="H94" s="17">
        <f t="shared" si="59"/>
        <v>1240</v>
      </c>
      <c r="I94" s="15">
        <f>'[3]17'!J96</f>
        <v>320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920</v>
      </c>
      <c r="N94" s="16">
        <f>'[3]17'!O96</f>
        <v>0</v>
      </c>
      <c r="O94" s="17">
        <f t="shared" si="60"/>
        <v>1240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920</v>
      </c>
      <c r="V94" s="16">
        <f t="shared" si="32"/>
        <v>0</v>
      </c>
      <c r="W94" s="17">
        <f t="shared" si="61"/>
        <v>1240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920</v>
      </c>
      <c r="AQ94" s="8">
        <f t="shared" si="34"/>
        <v>0</v>
      </c>
      <c r="AR94" s="8">
        <f t="shared" si="50"/>
        <v>1176</v>
      </c>
      <c r="AT94" s="8">
        <v>30.93</v>
      </c>
      <c r="AU94" s="8">
        <v>30.93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920</v>
      </c>
      <c r="G95" s="16">
        <f>'[3]17'!G97</f>
        <v>0</v>
      </c>
      <c r="H95" s="17">
        <f t="shared" si="59"/>
        <v>1240</v>
      </c>
      <c r="I95" s="15">
        <f>'[3]17'!J97</f>
        <v>320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920</v>
      </c>
      <c r="N95" s="16">
        <f>'[3]17'!O97</f>
        <v>0</v>
      </c>
      <c r="O95" s="17">
        <f t="shared" si="60"/>
        <v>1240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920</v>
      </c>
      <c r="V95" s="16">
        <f t="shared" si="32"/>
        <v>0</v>
      </c>
      <c r="W95" s="17">
        <f t="shared" si="61"/>
        <v>1240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920</v>
      </c>
      <c r="AQ95" s="8">
        <f t="shared" si="34"/>
        <v>0</v>
      </c>
      <c r="AR95" s="8">
        <f t="shared" si="50"/>
        <v>1176</v>
      </c>
      <c r="AT95" s="8">
        <v>30.93</v>
      </c>
      <c r="AU95" s="8">
        <v>30.93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920</v>
      </c>
      <c r="G96" s="16">
        <f>'[3]17'!G98</f>
        <v>0</v>
      </c>
      <c r="H96" s="17">
        <f t="shared" si="59"/>
        <v>1240</v>
      </c>
      <c r="I96" s="15">
        <f>'[3]17'!J98</f>
        <v>320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920</v>
      </c>
      <c r="N96" s="16">
        <f>'[3]17'!O98</f>
        <v>0</v>
      </c>
      <c r="O96" s="17">
        <f t="shared" si="60"/>
        <v>1240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920</v>
      </c>
      <c r="V96" s="16">
        <f t="shared" si="32"/>
        <v>0</v>
      </c>
      <c r="W96" s="17">
        <f t="shared" si="61"/>
        <v>1240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920</v>
      </c>
      <c r="AQ96" s="8">
        <f t="shared" si="34"/>
        <v>0</v>
      </c>
      <c r="AR96" s="8">
        <f t="shared" si="50"/>
        <v>1176</v>
      </c>
      <c r="AT96" s="8">
        <v>30.93</v>
      </c>
      <c r="AU96" s="8">
        <v>30.93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920</v>
      </c>
      <c r="G97" s="16">
        <f>'[3]17'!G99</f>
        <v>0</v>
      </c>
      <c r="H97" s="17">
        <f t="shared" si="59"/>
        <v>1240</v>
      </c>
      <c r="I97" s="15">
        <f>'[3]17'!J99</f>
        <v>320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920</v>
      </c>
      <c r="N97" s="16">
        <f>'[3]17'!O99</f>
        <v>0</v>
      </c>
      <c r="O97" s="17">
        <f t="shared" si="60"/>
        <v>1240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920</v>
      </c>
      <c r="V97" s="16">
        <f t="shared" si="32"/>
        <v>0</v>
      </c>
      <c r="W97" s="17">
        <f t="shared" si="61"/>
        <v>1240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920</v>
      </c>
      <c r="AQ97" s="8">
        <f t="shared" si="34"/>
        <v>0</v>
      </c>
      <c r="AR97" s="8">
        <f t="shared" si="50"/>
        <v>1176</v>
      </c>
      <c r="AT97" s="8">
        <v>30.93</v>
      </c>
      <c r="AU97" s="8">
        <v>30.93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920</v>
      </c>
      <c r="G98" s="16">
        <f>'[3]17'!G100</f>
        <v>0</v>
      </c>
      <c r="H98" s="17">
        <f t="shared" si="59"/>
        <v>1240</v>
      </c>
      <c r="I98" s="15">
        <f>'[3]17'!J100</f>
        <v>320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920</v>
      </c>
      <c r="N98" s="16">
        <f>'[3]17'!O100</f>
        <v>0</v>
      </c>
      <c r="O98" s="17">
        <f t="shared" si="60"/>
        <v>1240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920</v>
      </c>
      <c r="V98" s="16">
        <f t="shared" si="32"/>
        <v>0</v>
      </c>
      <c r="W98" s="17">
        <f t="shared" si="61"/>
        <v>1240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920</v>
      </c>
      <c r="AQ98" s="8">
        <f t="shared" si="34"/>
        <v>0</v>
      </c>
      <c r="AR98" s="8">
        <f t="shared" si="50"/>
        <v>1176</v>
      </c>
      <c r="AT98" s="8">
        <v>30.93</v>
      </c>
      <c r="AU98" s="8">
        <v>30.93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8.7249265000000022</v>
      </c>
      <c r="N99" s="15">
        <f t="shared" si="62"/>
        <v>0</v>
      </c>
      <c r="O99" s="15">
        <f t="shared" si="62"/>
        <v>16.404926499999991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8.7249265000000022</v>
      </c>
      <c r="V99" s="15">
        <f t="shared" si="62"/>
        <v>0</v>
      </c>
      <c r="W99" s="15">
        <f t="shared" si="62"/>
        <v>16.404926499999991</v>
      </c>
      <c r="X99" s="15">
        <f t="shared" si="62"/>
        <v>0.63558000000000014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0.63558000000000014</v>
      </c>
      <c r="AE99" s="15">
        <f t="shared" si="62"/>
        <v>0.63650500000000021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0.63650500000000021</v>
      </c>
      <c r="AL99" s="15">
        <f t="shared" si="62"/>
        <v>6.4079149999999965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8.7249265000000022</v>
      </c>
      <c r="AQ99" s="15">
        <f t="shared" si="62"/>
        <v>0</v>
      </c>
      <c r="AR99" s="15">
        <f t="shared" si="62"/>
        <v>15.132841499999984</v>
      </c>
      <c r="AS99" s="15">
        <f t="shared" si="62"/>
        <v>0</v>
      </c>
      <c r="AT99" s="15">
        <f t="shared" si="62"/>
        <v>0.62135499999999977</v>
      </c>
      <c r="AU99" s="15">
        <f t="shared" si="62"/>
        <v>0.61528249999999995</v>
      </c>
      <c r="AV99" s="15">
        <f t="shared" si="62"/>
        <v>7.0882349999999983</v>
      </c>
      <c r="AW99" s="15">
        <f t="shared" si="62"/>
        <v>0.63558000000000014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0.63558000000000014</v>
      </c>
      <c r="BD99" s="15">
        <f t="shared" si="62"/>
        <v>0.63650500000000021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0.63650500000000021</v>
      </c>
      <c r="BK99" s="15"/>
      <c r="BL99" s="15">
        <f t="shared" si="63"/>
        <v>0.62135499999999977</v>
      </c>
      <c r="BM99" s="15">
        <f t="shared" si="63"/>
        <v>0.61528249999999995</v>
      </c>
      <c r="BN99" s="15">
        <f t="shared" si="63"/>
        <v>0.63558000000000014</v>
      </c>
      <c r="BO99" s="15">
        <f t="shared" si="63"/>
        <v>0.63650500000000021</v>
      </c>
      <c r="BP99" s="15">
        <f t="shared" si="63"/>
        <v>-1.4224999999999991E-2</v>
      </c>
      <c r="BQ99" s="15">
        <f t="shared" si="63"/>
        <v>-2.122249999999996E-2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45429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45429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45429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290</v>
      </c>
      <c r="G59">
        <f t="shared" si="5"/>
        <v>285</v>
      </c>
      <c r="H59" s="112"/>
      <c r="I59">
        <f>BRPL_EOD!AE59+BRPL_EOD!AF59</f>
        <v>82</v>
      </c>
      <c r="J59">
        <f>BYPL_EOD!AE59+BYPL_EOD!AF59</f>
        <v>46.6</v>
      </c>
      <c r="K59">
        <f>MES_EOD!AE59+MES_EOD!AF59</f>
        <v>16.87</v>
      </c>
      <c r="L59">
        <f>NDMC_EOD!AE59+NDMC_EOD!AF59</f>
        <v>83.61</v>
      </c>
      <c r="M59">
        <f>TPDDL_EOD!AE59+TPDDL_EOD!AF59</f>
        <v>55.91</v>
      </c>
      <c r="N59">
        <f t="shared" si="0"/>
        <v>284.99</v>
      </c>
      <c r="O59" s="112">
        <f t="shared" si="1"/>
        <v>9.9999999999909051E-3</v>
      </c>
      <c r="P59">
        <v>82.002877293940131</v>
      </c>
      <c r="Q59">
        <v>46.601635145092807</v>
      </c>
      <c r="R59">
        <v>16.870591950594758</v>
      </c>
      <c r="S59">
        <v>83.612933787150425</v>
      </c>
      <c r="T59">
        <v>55.911961823221866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80.63</v>
      </c>
      <c r="J60">
        <f>BYPL_EOD!AE60+BYPL_EOD!AF60</f>
        <v>45.8</v>
      </c>
      <c r="K60">
        <f>MES_EOD!AE60+MES_EOD!AF60</f>
        <v>17.399999999999999</v>
      </c>
      <c r="L60">
        <f>NDMC_EOD!AE60+NDMC_EOD!AF60</f>
        <v>86.23</v>
      </c>
      <c r="M60">
        <f>TPDDL_EOD!AE60+TPDDL_EOD!AF60</f>
        <v>54.95</v>
      </c>
      <c r="N60">
        <f t="shared" si="0"/>
        <v>285.01</v>
      </c>
      <c r="O60" s="112">
        <f t="shared" si="1"/>
        <v>-9.9999999999909051E-3</v>
      </c>
      <c r="P60">
        <v>80.627170976456966</v>
      </c>
      <c r="Q60">
        <v>45.798393038840743</v>
      </c>
      <c r="R60">
        <v>17.399389495105435</v>
      </c>
      <c r="S60">
        <v>86.226974492123091</v>
      </c>
      <c r="T60">
        <v>54.948071997473775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80.63</v>
      </c>
      <c r="J61">
        <f>BYPL_EOD!AE61+BYPL_EOD!AF61</f>
        <v>45.8</v>
      </c>
      <c r="K61">
        <f>MES_EOD!AE61+MES_EOD!AF61</f>
        <v>17.399999999999999</v>
      </c>
      <c r="L61">
        <f>NDMC_EOD!AE61+NDMC_EOD!AF61</f>
        <v>86.23</v>
      </c>
      <c r="M61">
        <f>TPDDL_EOD!AE61+TPDDL_EOD!AF61</f>
        <v>54.95</v>
      </c>
      <c r="N61">
        <f t="shared" si="0"/>
        <v>285.01</v>
      </c>
      <c r="O61" s="112">
        <f t="shared" si="1"/>
        <v>-9.9999999999909051E-3</v>
      </c>
      <c r="P61">
        <v>80.627170976456966</v>
      </c>
      <c r="Q61">
        <v>45.798393038840743</v>
      </c>
      <c r="R61">
        <v>17.399389495105435</v>
      </c>
      <c r="S61">
        <v>86.226974492123091</v>
      </c>
      <c r="T61">
        <v>54.948071997473775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80.63</v>
      </c>
      <c r="J62">
        <f>BYPL_EOD!AE62+BYPL_EOD!AF62</f>
        <v>45.8</v>
      </c>
      <c r="K62">
        <f>MES_EOD!AE62+MES_EOD!AF62</f>
        <v>17.399999999999999</v>
      </c>
      <c r="L62">
        <f>NDMC_EOD!AE62+NDMC_EOD!AF62</f>
        <v>86.23</v>
      </c>
      <c r="M62">
        <f>TPDDL_EOD!AE62+TPDDL_EOD!AF62</f>
        <v>54.95</v>
      </c>
      <c r="N62">
        <f t="shared" si="0"/>
        <v>285.01</v>
      </c>
      <c r="O62" s="112">
        <f t="shared" si="1"/>
        <v>-9.9999999999909051E-3</v>
      </c>
      <c r="P62">
        <v>80.627170976456966</v>
      </c>
      <c r="Q62">
        <v>45.798393038840743</v>
      </c>
      <c r="R62">
        <v>17.399389495105435</v>
      </c>
      <c r="S62">
        <v>86.226974492123091</v>
      </c>
      <c r="T62">
        <v>54.948071997473775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80.63</v>
      </c>
      <c r="J63">
        <f>BYPL_EOD!AE63+BYPL_EOD!AF63</f>
        <v>45.8</v>
      </c>
      <c r="K63">
        <f>MES_EOD!AE63+MES_EOD!AF63</f>
        <v>17.399999999999999</v>
      </c>
      <c r="L63">
        <f>NDMC_EOD!AE63+NDMC_EOD!AF63</f>
        <v>86.23</v>
      </c>
      <c r="M63">
        <f>TPDDL_EOD!AE63+TPDDL_EOD!AF63</f>
        <v>54.95</v>
      </c>
      <c r="N63">
        <f t="shared" si="0"/>
        <v>285.01</v>
      </c>
      <c r="O63" s="112">
        <f t="shared" si="1"/>
        <v>-9.9999999999909051E-3</v>
      </c>
      <c r="P63">
        <v>80.627170976456966</v>
      </c>
      <c r="Q63">
        <v>45.798393038840743</v>
      </c>
      <c r="R63">
        <v>17.399389495105435</v>
      </c>
      <c r="S63">
        <v>86.226974492123091</v>
      </c>
      <c r="T63">
        <v>54.948071997473775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80.63</v>
      </c>
      <c r="J64">
        <f>BYPL_EOD!AE64+BYPL_EOD!AF64</f>
        <v>45.8</v>
      </c>
      <c r="K64">
        <f>MES_EOD!AE64+MES_EOD!AF64</f>
        <v>17.399999999999999</v>
      </c>
      <c r="L64">
        <f>NDMC_EOD!AE64+NDMC_EOD!AF64</f>
        <v>86.23</v>
      </c>
      <c r="M64">
        <f>TPDDL_EOD!AE64+TPDDL_EOD!AF64</f>
        <v>54.95</v>
      </c>
      <c r="N64">
        <f t="shared" si="0"/>
        <v>285.01</v>
      </c>
      <c r="O64" s="112">
        <f t="shared" si="1"/>
        <v>-9.9999999999909051E-3</v>
      </c>
      <c r="P64">
        <v>80.627170976456966</v>
      </c>
      <c r="Q64">
        <v>45.798393038840743</v>
      </c>
      <c r="R64">
        <v>17.399389495105435</v>
      </c>
      <c r="S64">
        <v>86.226974492123091</v>
      </c>
      <c r="T64">
        <v>54.948071997473775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80.63</v>
      </c>
      <c r="J65">
        <f>BYPL_EOD!AE65+BYPL_EOD!AF65</f>
        <v>45.8</v>
      </c>
      <c r="K65">
        <f>MES_EOD!AE65+MES_EOD!AF65</f>
        <v>17.399999999999999</v>
      </c>
      <c r="L65">
        <f>NDMC_EOD!AE65+NDMC_EOD!AF65</f>
        <v>86.23</v>
      </c>
      <c r="M65">
        <f>TPDDL_EOD!AE65+TPDDL_EOD!AF65</f>
        <v>54.95</v>
      </c>
      <c r="N65">
        <f t="shared" si="0"/>
        <v>285.01</v>
      </c>
      <c r="O65" s="112">
        <f t="shared" si="1"/>
        <v>-9.9999999999909051E-3</v>
      </c>
      <c r="P65">
        <v>80.627170976456966</v>
      </c>
      <c r="Q65">
        <v>45.798393038840743</v>
      </c>
      <c r="R65">
        <v>17.399389495105435</v>
      </c>
      <c r="S65">
        <v>86.226974492123091</v>
      </c>
      <c r="T65">
        <v>54.948071997473775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80.63</v>
      </c>
      <c r="J66">
        <f>BYPL_EOD!AE66+BYPL_EOD!AF66</f>
        <v>45.8</v>
      </c>
      <c r="K66">
        <f>MES_EOD!AE66+MES_EOD!AF66</f>
        <v>17.399999999999999</v>
      </c>
      <c r="L66">
        <f>NDMC_EOD!AE66+NDMC_EOD!AF66</f>
        <v>86.23</v>
      </c>
      <c r="M66">
        <f>TPDDL_EOD!AE66+TPDDL_EOD!AF66</f>
        <v>54.95</v>
      </c>
      <c r="N66">
        <f t="shared" si="0"/>
        <v>285.01</v>
      </c>
      <c r="O66" s="112">
        <f t="shared" si="1"/>
        <v>-9.9999999999909051E-3</v>
      </c>
      <c r="P66">
        <v>80.627170976456966</v>
      </c>
      <c r="Q66">
        <v>45.798393038840743</v>
      </c>
      <c r="R66">
        <v>17.399389495105435</v>
      </c>
      <c r="S66">
        <v>86.226974492123091</v>
      </c>
      <c r="T66">
        <v>54.948071997473775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80.63</v>
      </c>
      <c r="J67">
        <f>BYPL_EOD!AE67+BYPL_EOD!AF67</f>
        <v>45.8</v>
      </c>
      <c r="K67">
        <f>MES_EOD!AE67+MES_EOD!AF67</f>
        <v>17.399999999999999</v>
      </c>
      <c r="L67">
        <f>NDMC_EOD!AE67+NDMC_EOD!AF67</f>
        <v>86.23</v>
      </c>
      <c r="M67">
        <f>TPDDL_EOD!AE67+TPDDL_EOD!AF67</f>
        <v>54.95</v>
      </c>
      <c r="N67">
        <f t="shared" ref="N67:N98" si="6">SUM(I67:M67)</f>
        <v>285.01</v>
      </c>
      <c r="O67" s="112">
        <f t="shared" ref="O67:O98" si="7">G67-N67</f>
        <v>-9.9999999999909051E-3</v>
      </c>
      <c r="P67">
        <v>80.627170976456966</v>
      </c>
      <c r="Q67">
        <v>45.798393038840743</v>
      </c>
      <c r="R67">
        <v>17.399389495105435</v>
      </c>
      <c r="S67">
        <v>86.226974492123091</v>
      </c>
      <c r="T67">
        <v>54.948071997473775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80.63</v>
      </c>
      <c r="J68">
        <f>BYPL_EOD!AE68+BYPL_EOD!AF68</f>
        <v>45.8</v>
      </c>
      <c r="K68">
        <f>MES_EOD!AE68+MES_EOD!AF68</f>
        <v>17.399999999999999</v>
      </c>
      <c r="L68">
        <f>NDMC_EOD!AE68+NDMC_EOD!AF68</f>
        <v>86.23</v>
      </c>
      <c r="M68">
        <f>TPDDL_EOD!AE68+TPDDL_EOD!AF68</f>
        <v>54.95</v>
      </c>
      <c r="N68">
        <f t="shared" si="6"/>
        <v>285.01</v>
      </c>
      <c r="O68" s="112">
        <f t="shared" si="7"/>
        <v>-9.9999999999909051E-3</v>
      </c>
      <c r="P68">
        <v>80.627170976456966</v>
      </c>
      <c r="Q68">
        <v>45.798393038840743</v>
      </c>
      <c r="R68">
        <v>17.399389495105435</v>
      </c>
      <c r="S68">
        <v>86.226974492123091</v>
      </c>
      <c r="T68">
        <v>54.948071997473775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80.63</v>
      </c>
      <c r="J69">
        <f>BYPL_EOD!AE69+BYPL_EOD!AF69</f>
        <v>45.8</v>
      </c>
      <c r="K69">
        <f>MES_EOD!AE69+MES_EOD!AF69</f>
        <v>17.399999999999999</v>
      </c>
      <c r="L69">
        <f>NDMC_EOD!AE69+NDMC_EOD!AF69</f>
        <v>86.23</v>
      </c>
      <c r="M69">
        <f>TPDDL_EOD!AE69+TPDDL_EOD!AF69</f>
        <v>54.95</v>
      </c>
      <c r="N69">
        <f t="shared" si="6"/>
        <v>285.01</v>
      </c>
      <c r="O69" s="112">
        <f t="shared" si="7"/>
        <v>-9.9999999999909051E-3</v>
      </c>
      <c r="P69">
        <v>80.627170976456966</v>
      </c>
      <c r="Q69">
        <v>45.798393038840743</v>
      </c>
      <c r="R69">
        <v>17.399389495105435</v>
      </c>
      <c r="S69">
        <v>86.226974492123091</v>
      </c>
      <c r="T69">
        <v>54.948071997473775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80.63</v>
      </c>
      <c r="J70">
        <f>BYPL_EOD!AE70+BYPL_EOD!AF70</f>
        <v>45.8</v>
      </c>
      <c r="K70">
        <f>MES_EOD!AE70+MES_EOD!AF70</f>
        <v>17.399999999999999</v>
      </c>
      <c r="L70">
        <f>NDMC_EOD!AE70+NDMC_EOD!AF70</f>
        <v>86.23</v>
      </c>
      <c r="M70">
        <f>TPDDL_EOD!AE70+TPDDL_EOD!AF70</f>
        <v>54.95</v>
      </c>
      <c r="N70">
        <f t="shared" si="6"/>
        <v>285.01</v>
      </c>
      <c r="O70" s="112">
        <f t="shared" si="7"/>
        <v>-9.9999999999909051E-3</v>
      </c>
      <c r="P70">
        <v>80.627170976456966</v>
      </c>
      <c r="Q70">
        <v>45.798393038840743</v>
      </c>
      <c r="R70">
        <v>17.399389495105435</v>
      </c>
      <c r="S70">
        <v>86.226974492123091</v>
      </c>
      <c r="T70">
        <v>54.948071997473775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80.63</v>
      </c>
      <c r="J71">
        <f>BYPL_EOD!AE71+BYPL_EOD!AF71</f>
        <v>45.8</v>
      </c>
      <c r="K71">
        <f>MES_EOD!AE71+MES_EOD!AF71</f>
        <v>17.399999999999999</v>
      </c>
      <c r="L71">
        <f>NDMC_EOD!AE71+NDMC_EOD!AF71</f>
        <v>86.23</v>
      </c>
      <c r="M71">
        <f>TPDDL_EOD!AE71+TPDDL_EOD!AF71</f>
        <v>54.95</v>
      </c>
      <c r="N71">
        <f t="shared" si="6"/>
        <v>285.01</v>
      </c>
      <c r="O71" s="112">
        <f t="shared" si="7"/>
        <v>-9.9999999999909051E-3</v>
      </c>
      <c r="P71">
        <v>80.627170976456966</v>
      </c>
      <c r="Q71">
        <v>45.798393038840743</v>
      </c>
      <c r="R71">
        <v>17.399389495105435</v>
      </c>
      <c r="S71">
        <v>86.226974492123091</v>
      </c>
      <c r="T71">
        <v>54.948071997473775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80.63</v>
      </c>
      <c r="J72">
        <f>BYPL_EOD!AE72+BYPL_EOD!AF72</f>
        <v>45.8</v>
      </c>
      <c r="K72">
        <f>MES_EOD!AE72+MES_EOD!AF72</f>
        <v>17.399999999999999</v>
      </c>
      <c r="L72">
        <f>NDMC_EOD!AE72+NDMC_EOD!AF72</f>
        <v>86.23</v>
      </c>
      <c r="M72">
        <f>TPDDL_EOD!AE72+TPDDL_EOD!AF72</f>
        <v>54.95</v>
      </c>
      <c r="N72">
        <f t="shared" si="6"/>
        <v>285.01</v>
      </c>
      <c r="O72" s="112">
        <f t="shared" si="7"/>
        <v>-9.9999999999909051E-3</v>
      </c>
      <c r="P72">
        <v>80.627170976456966</v>
      </c>
      <c r="Q72">
        <v>45.798393038840743</v>
      </c>
      <c r="R72">
        <v>17.399389495105435</v>
      </c>
      <c r="S72">
        <v>86.226974492123091</v>
      </c>
      <c r="T72">
        <v>54.948071997473775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80.63</v>
      </c>
      <c r="J73">
        <f>BYPL_EOD!AE73+BYPL_EOD!AF73</f>
        <v>45.8</v>
      </c>
      <c r="K73">
        <f>MES_EOD!AE73+MES_EOD!AF73</f>
        <v>17.399999999999999</v>
      </c>
      <c r="L73">
        <f>NDMC_EOD!AE73+NDMC_EOD!AF73</f>
        <v>86.23</v>
      </c>
      <c r="M73">
        <f>TPDDL_EOD!AE73+TPDDL_EOD!AF73</f>
        <v>54.95</v>
      </c>
      <c r="N73">
        <f t="shared" si="6"/>
        <v>285.01</v>
      </c>
      <c r="O73" s="112">
        <f t="shared" si="7"/>
        <v>-9.9999999999909051E-3</v>
      </c>
      <c r="P73">
        <v>80.627170976456966</v>
      </c>
      <c r="Q73">
        <v>45.798393038840743</v>
      </c>
      <c r="R73">
        <v>17.399389495105435</v>
      </c>
      <c r="S73">
        <v>86.226974492123091</v>
      </c>
      <c r="T73">
        <v>54.948071997473775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80.63</v>
      </c>
      <c r="J74">
        <f>BYPL_EOD!AE74+BYPL_EOD!AF74</f>
        <v>45.8</v>
      </c>
      <c r="K74">
        <f>MES_EOD!AE74+MES_EOD!AF74</f>
        <v>17.399999999999999</v>
      </c>
      <c r="L74">
        <f>NDMC_EOD!AE74+NDMC_EOD!AF74</f>
        <v>86.23</v>
      </c>
      <c r="M74">
        <f>TPDDL_EOD!AE74+TPDDL_EOD!AF74</f>
        <v>54.95</v>
      </c>
      <c r="N74">
        <f t="shared" si="6"/>
        <v>285.01</v>
      </c>
      <c r="O74" s="112">
        <f t="shared" si="7"/>
        <v>-9.9999999999909051E-3</v>
      </c>
      <c r="P74">
        <v>80.627170976456966</v>
      </c>
      <c r="Q74">
        <v>45.798393038840743</v>
      </c>
      <c r="R74">
        <v>17.399389495105435</v>
      </c>
      <c r="S74">
        <v>86.226974492123091</v>
      </c>
      <c r="T74">
        <v>54.948071997473775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80.63</v>
      </c>
      <c r="J75">
        <f>BYPL_EOD!AE75+BYPL_EOD!AF75</f>
        <v>45.8</v>
      </c>
      <c r="K75">
        <f>MES_EOD!AE75+MES_EOD!AF75</f>
        <v>17.399999999999999</v>
      </c>
      <c r="L75">
        <f>NDMC_EOD!AE75+NDMC_EOD!AF75</f>
        <v>86.23</v>
      </c>
      <c r="M75">
        <f>TPDDL_EOD!AE75+TPDDL_EOD!AF75</f>
        <v>54.95</v>
      </c>
      <c r="N75">
        <f t="shared" si="6"/>
        <v>285.01</v>
      </c>
      <c r="O75" s="112">
        <f t="shared" si="7"/>
        <v>-9.9999999999909051E-3</v>
      </c>
      <c r="P75">
        <v>80.627170976456966</v>
      </c>
      <c r="Q75">
        <v>45.798393038840743</v>
      </c>
      <c r="R75">
        <v>17.399389495105435</v>
      </c>
      <c r="S75">
        <v>86.226974492123091</v>
      </c>
      <c r="T75">
        <v>54.948071997473775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80.63</v>
      </c>
      <c r="J76">
        <f>BYPL_EOD!AE76+BYPL_EOD!AF76</f>
        <v>45.8</v>
      </c>
      <c r="K76">
        <f>MES_EOD!AE76+MES_EOD!AF76</f>
        <v>17.399999999999999</v>
      </c>
      <c r="L76">
        <f>NDMC_EOD!AE76+NDMC_EOD!AF76</f>
        <v>86.23</v>
      </c>
      <c r="M76">
        <f>TPDDL_EOD!AE76+TPDDL_EOD!AF76</f>
        <v>54.95</v>
      </c>
      <c r="N76">
        <f t="shared" si="6"/>
        <v>285.01</v>
      </c>
      <c r="O76" s="112">
        <f t="shared" si="7"/>
        <v>-9.9999999999909051E-3</v>
      </c>
      <c r="P76">
        <v>80.627170976456966</v>
      </c>
      <c r="Q76">
        <v>45.798393038840743</v>
      </c>
      <c r="R76">
        <v>17.399389495105435</v>
      </c>
      <c r="S76">
        <v>86.226974492123091</v>
      </c>
      <c r="T76">
        <v>54.948071997473775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80.63</v>
      </c>
      <c r="J77">
        <f>BYPL_EOD!AE77+BYPL_EOD!AF77</f>
        <v>45.8</v>
      </c>
      <c r="K77">
        <f>MES_EOD!AE77+MES_EOD!AF77</f>
        <v>17.399999999999999</v>
      </c>
      <c r="L77">
        <f>NDMC_EOD!AE77+NDMC_EOD!AF77</f>
        <v>86.23</v>
      </c>
      <c r="M77">
        <f>TPDDL_EOD!AE77+TPDDL_EOD!AF77</f>
        <v>54.95</v>
      </c>
      <c r="N77">
        <f t="shared" si="6"/>
        <v>285.01</v>
      </c>
      <c r="O77" s="112">
        <f t="shared" si="7"/>
        <v>-9.9999999999909051E-3</v>
      </c>
      <c r="P77">
        <v>80.627170976456966</v>
      </c>
      <c r="Q77">
        <v>45.798393038840743</v>
      </c>
      <c r="R77">
        <v>17.399389495105435</v>
      </c>
      <c r="S77">
        <v>86.226974492123091</v>
      </c>
      <c r="T77">
        <v>54.948071997473775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80.63</v>
      </c>
      <c r="J78">
        <f>BYPL_EOD!AE78+BYPL_EOD!AF78</f>
        <v>45.8</v>
      </c>
      <c r="K78">
        <f>MES_EOD!AE78+MES_EOD!AF78</f>
        <v>17.399999999999999</v>
      </c>
      <c r="L78">
        <f>NDMC_EOD!AE78+NDMC_EOD!AF78</f>
        <v>86.23</v>
      </c>
      <c r="M78">
        <f>TPDDL_EOD!AE78+TPDDL_EOD!AF78</f>
        <v>54.95</v>
      </c>
      <c r="N78">
        <f t="shared" si="6"/>
        <v>285.01</v>
      </c>
      <c r="O78" s="112">
        <f t="shared" si="7"/>
        <v>-9.9999999999909051E-3</v>
      </c>
      <c r="P78">
        <v>80.627170976456966</v>
      </c>
      <c r="Q78">
        <v>45.798393038840743</v>
      </c>
      <c r="R78">
        <v>17.399389495105435</v>
      </c>
      <c r="S78">
        <v>86.226974492123091</v>
      </c>
      <c r="T78">
        <v>54.948071997473775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6.9362500000000002</v>
      </c>
      <c r="C99" s="114">
        <f t="shared" ref="C99:U99" si="12">SUM(C3:C98)/4000</f>
        <v>0</v>
      </c>
      <c r="D99" s="114">
        <f t="shared" si="12"/>
        <v>6.9349999999999996</v>
      </c>
      <c r="E99" s="114">
        <f t="shared" si="12"/>
        <v>0</v>
      </c>
      <c r="F99" s="114">
        <f t="shared" si="12"/>
        <v>6.9362500000000002</v>
      </c>
      <c r="G99" s="114">
        <f t="shared" si="12"/>
        <v>6.9349999999999996</v>
      </c>
      <c r="H99" s="114"/>
      <c r="I99" s="114">
        <f t="shared" si="12"/>
        <v>1.9689025000000022</v>
      </c>
      <c r="J99" s="114">
        <f t="shared" si="12"/>
        <v>1.1146000000000007</v>
      </c>
      <c r="K99" s="114">
        <f t="shared" si="12"/>
        <v>0.42221750000000063</v>
      </c>
      <c r="L99" s="114">
        <f t="shared" si="12"/>
        <v>2.0920449999999966</v>
      </c>
      <c r="M99" s="114">
        <f t="shared" si="12"/>
        <v>1.337279999999998</v>
      </c>
      <c r="N99" s="114">
        <f t="shared" si="12"/>
        <v>6.9350449999999926</v>
      </c>
      <c r="O99" s="114">
        <f t="shared" si="12"/>
        <v>-4.4999999999959074E-5</v>
      </c>
      <c r="P99" s="114">
        <f t="shared" si="12"/>
        <v>1.9688897814616571</v>
      </c>
      <c r="Q99" s="114">
        <f t="shared" si="12"/>
        <v>1.1145927757207672</v>
      </c>
      <c r="R99" s="114">
        <f t="shared" si="12"/>
        <v>0.42221474808939974</v>
      </c>
      <c r="S99" s="114">
        <f t="shared" si="12"/>
        <v>2.0920313622843714</v>
      </c>
      <c r="T99" s="114">
        <f t="shared" si="12"/>
        <v>1.3372713324438037</v>
      </c>
      <c r="U99" s="114">
        <f t="shared" si="12"/>
        <v>6.9349999999999996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13.09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34.17</v>
      </c>
      <c r="O3" s="112">
        <f t="shared" ref="O3:O66" si="1">G3-N3</f>
        <v>0.42999999999999972</v>
      </c>
      <c r="P3">
        <v>13.254726368159204</v>
      </c>
      <c r="Q3">
        <v>8.1006731050629206</v>
      </c>
      <c r="R3">
        <v>0</v>
      </c>
      <c r="S3">
        <v>2.1061750073163594</v>
      </c>
      <c r="T3">
        <v>11.138425519461515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13.09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34.17</v>
      </c>
      <c r="O4" s="112">
        <f t="shared" si="1"/>
        <v>0.42999999999999972</v>
      </c>
      <c r="P4">
        <v>13.254726368159204</v>
      </c>
      <c r="Q4">
        <v>8.1006731050629206</v>
      </c>
      <c r="R4">
        <v>0</v>
      </c>
      <c r="S4">
        <v>2.1061750073163594</v>
      </c>
      <c r="T4">
        <v>11.138425519461515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13.09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34.17</v>
      </c>
      <c r="O5" s="112">
        <f t="shared" si="1"/>
        <v>0.42999999999999972</v>
      </c>
      <c r="P5">
        <v>13.254726368159204</v>
      </c>
      <c r="Q5">
        <v>8.1006731050629206</v>
      </c>
      <c r="R5">
        <v>0</v>
      </c>
      <c r="S5">
        <v>2.1061750073163594</v>
      </c>
      <c r="T5">
        <v>11.138425519461515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13.09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34.17</v>
      </c>
      <c r="O6" s="112">
        <f t="shared" si="1"/>
        <v>0.42999999999999972</v>
      </c>
      <c r="P6">
        <v>13.254726368159204</v>
      </c>
      <c r="Q6">
        <v>8.1006731050629206</v>
      </c>
      <c r="R6">
        <v>0</v>
      </c>
      <c r="S6">
        <v>2.1061750073163594</v>
      </c>
      <c r="T6">
        <v>11.138425519461515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13.09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34.17</v>
      </c>
      <c r="O7" s="112">
        <f t="shared" si="1"/>
        <v>0.42999999999999972</v>
      </c>
      <c r="P7">
        <v>13.254726368159204</v>
      </c>
      <c r="Q7">
        <v>8.1006731050629206</v>
      </c>
      <c r="R7">
        <v>0</v>
      </c>
      <c r="S7">
        <v>2.1061750073163594</v>
      </c>
      <c r="T7">
        <v>11.138425519461515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13.09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34.17</v>
      </c>
      <c r="O8" s="112">
        <f t="shared" si="1"/>
        <v>0.42999999999999972</v>
      </c>
      <c r="P8">
        <v>13.254726368159204</v>
      </c>
      <c r="Q8">
        <v>8.1006731050629206</v>
      </c>
      <c r="R8">
        <v>0</v>
      </c>
      <c r="S8">
        <v>2.1061750073163594</v>
      </c>
      <c r="T8">
        <v>11.138425519461515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13.09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34.17</v>
      </c>
      <c r="O9" s="112">
        <f t="shared" si="1"/>
        <v>0.42999999999999972</v>
      </c>
      <c r="P9">
        <v>13.254726368159204</v>
      </c>
      <c r="Q9">
        <v>8.1006731050629206</v>
      </c>
      <c r="R9">
        <v>0</v>
      </c>
      <c r="S9">
        <v>2.1061750073163594</v>
      </c>
      <c r="T9">
        <v>11.138425519461515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13.09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34.17</v>
      </c>
      <c r="O10" s="112">
        <f t="shared" si="1"/>
        <v>0.42999999999999972</v>
      </c>
      <c r="P10">
        <v>13.254726368159204</v>
      </c>
      <c r="Q10">
        <v>8.1006731050629206</v>
      </c>
      <c r="R10">
        <v>0</v>
      </c>
      <c r="S10">
        <v>2.1061750073163594</v>
      </c>
      <c r="T10">
        <v>11.138425519461515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13.09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34.17</v>
      </c>
      <c r="O11" s="112">
        <f t="shared" si="1"/>
        <v>0.42999999999999972</v>
      </c>
      <c r="P11">
        <v>13.254726368159204</v>
      </c>
      <c r="Q11">
        <v>8.1006731050629206</v>
      </c>
      <c r="R11">
        <v>0</v>
      </c>
      <c r="S11">
        <v>2.1061750073163594</v>
      </c>
      <c r="T11">
        <v>11.138425519461515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13.09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34.17</v>
      </c>
      <c r="O12" s="112">
        <f t="shared" si="1"/>
        <v>0.42999999999999972</v>
      </c>
      <c r="P12">
        <v>13.254726368159204</v>
      </c>
      <c r="Q12">
        <v>8.1006731050629206</v>
      </c>
      <c r="R12">
        <v>0</v>
      </c>
      <c r="S12">
        <v>2.1061750073163594</v>
      </c>
      <c r="T12">
        <v>11.138425519461515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13.09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34.17</v>
      </c>
      <c r="O13" s="112">
        <f t="shared" si="1"/>
        <v>0.42999999999999972</v>
      </c>
      <c r="P13">
        <v>13.254726368159204</v>
      </c>
      <c r="Q13">
        <v>8.1006731050629206</v>
      </c>
      <c r="R13">
        <v>0</v>
      </c>
      <c r="S13">
        <v>2.1061750073163594</v>
      </c>
      <c r="T13">
        <v>11.138425519461515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13.09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34.17</v>
      </c>
      <c r="O14" s="112">
        <f t="shared" si="1"/>
        <v>0.42999999999999972</v>
      </c>
      <c r="P14">
        <v>13.254726368159204</v>
      </c>
      <c r="Q14">
        <v>8.1006731050629206</v>
      </c>
      <c r="R14">
        <v>0</v>
      </c>
      <c r="S14">
        <v>2.1061750073163594</v>
      </c>
      <c r="T14">
        <v>11.138425519461515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13.09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34.17</v>
      </c>
      <c r="O15" s="112">
        <f t="shared" si="1"/>
        <v>0.42999999999999972</v>
      </c>
      <c r="P15">
        <v>13.254726368159204</v>
      </c>
      <c r="Q15">
        <v>8.1006731050629206</v>
      </c>
      <c r="R15">
        <v>0</v>
      </c>
      <c r="S15">
        <v>2.1061750073163594</v>
      </c>
      <c r="T15">
        <v>11.138425519461515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13.09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34.17</v>
      </c>
      <c r="O16" s="112">
        <f t="shared" si="1"/>
        <v>0.42999999999999972</v>
      </c>
      <c r="P16">
        <v>13.254726368159204</v>
      </c>
      <c r="Q16">
        <v>8.1006731050629206</v>
      </c>
      <c r="R16">
        <v>0</v>
      </c>
      <c r="S16">
        <v>2.1061750073163594</v>
      </c>
      <c r="T16">
        <v>11.138425519461515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13.09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34.17</v>
      </c>
      <c r="O17" s="112">
        <f t="shared" si="1"/>
        <v>0.42999999999999972</v>
      </c>
      <c r="P17">
        <v>13.254726368159204</v>
      </c>
      <c r="Q17">
        <v>8.1006731050629206</v>
      </c>
      <c r="R17">
        <v>0</v>
      </c>
      <c r="S17">
        <v>2.1061750073163594</v>
      </c>
      <c r="T17">
        <v>11.138425519461515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13.09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34.17</v>
      </c>
      <c r="O18" s="112">
        <f t="shared" si="1"/>
        <v>0.42999999999999972</v>
      </c>
      <c r="P18">
        <v>13.254726368159204</v>
      </c>
      <c r="Q18">
        <v>8.1006731050629206</v>
      </c>
      <c r="R18">
        <v>0</v>
      </c>
      <c r="S18">
        <v>2.1061750073163594</v>
      </c>
      <c r="T18">
        <v>11.138425519461515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13.09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34.17</v>
      </c>
      <c r="O19" s="112">
        <f t="shared" si="1"/>
        <v>0.42999999999999972</v>
      </c>
      <c r="P19">
        <v>13.254726368159204</v>
      </c>
      <c r="Q19">
        <v>8.1006731050629206</v>
      </c>
      <c r="R19">
        <v>0</v>
      </c>
      <c r="S19">
        <v>2.1061750073163594</v>
      </c>
      <c r="T19">
        <v>11.138425519461515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13.09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34.17</v>
      </c>
      <c r="O20" s="112">
        <f t="shared" si="1"/>
        <v>0.42999999999999972</v>
      </c>
      <c r="P20">
        <v>13.254726368159204</v>
      </c>
      <c r="Q20">
        <v>8.1006731050629206</v>
      </c>
      <c r="R20">
        <v>0</v>
      </c>
      <c r="S20">
        <v>2.1061750073163594</v>
      </c>
      <c r="T20">
        <v>11.138425519461515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13.09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34.17</v>
      </c>
      <c r="O21" s="112">
        <f t="shared" si="1"/>
        <v>0.42999999999999972</v>
      </c>
      <c r="P21">
        <v>13.254726368159204</v>
      </c>
      <c r="Q21">
        <v>8.1006731050629206</v>
      </c>
      <c r="R21">
        <v>0</v>
      </c>
      <c r="S21">
        <v>2.1061750073163594</v>
      </c>
      <c r="T21">
        <v>11.138425519461515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13.09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34.17</v>
      </c>
      <c r="O22" s="112">
        <f t="shared" si="1"/>
        <v>0.42999999999999972</v>
      </c>
      <c r="P22">
        <v>13.254726368159204</v>
      </c>
      <c r="Q22">
        <v>8.1006731050629206</v>
      </c>
      <c r="R22">
        <v>0</v>
      </c>
      <c r="S22">
        <v>2.1061750073163594</v>
      </c>
      <c r="T22">
        <v>11.138425519461515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13.09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34.17</v>
      </c>
      <c r="O23" s="112">
        <f t="shared" si="1"/>
        <v>0.42999999999999972</v>
      </c>
      <c r="P23">
        <v>13.254726368159204</v>
      </c>
      <c r="Q23">
        <v>8.1006731050629206</v>
      </c>
      <c r="R23">
        <v>0</v>
      </c>
      <c r="S23">
        <v>2.1061750073163594</v>
      </c>
      <c r="T23">
        <v>11.138425519461515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13.09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34.17</v>
      </c>
      <c r="O24" s="112">
        <f t="shared" si="1"/>
        <v>0.42999999999999972</v>
      </c>
      <c r="P24">
        <v>13.254726368159204</v>
      </c>
      <c r="Q24">
        <v>8.1006731050629206</v>
      </c>
      <c r="R24">
        <v>0</v>
      </c>
      <c r="S24">
        <v>2.1061750073163594</v>
      </c>
      <c r="T24">
        <v>11.138425519461515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13.09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34.17</v>
      </c>
      <c r="O25" s="112">
        <f t="shared" si="1"/>
        <v>0.42999999999999972</v>
      </c>
      <c r="P25">
        <v>13.254726368159204</v>
      </c>
      <c r="Q25">
        <v>8.1006731050629206</v>
      </c>
      <c r="R25">
        <v>0</v>
      </c>
      <c r="S25">
        <v>2.1061750073163594</v>
      </c>
      <c r="T25">
        <v>11.138425519461515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13.09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34.17</v>
      </c>
      <c r="O26" s="112">
        <f t="shared" si="1"/>
        <v>0.42999999999999972</v>
      </c>
      <c r="P26">
        <v>13.254726368159204</v>
      </c>
      <c r="Q26">
        <v>8.1006731050629206</v>
      </c>
      <c r="R26">
        <v>0</v>
      </c>
      <c r="S26">
        <v>2.1061750073163594</v>
      </c>
      <c r="T26">
        <v>11.138425519461515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13.09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34.17</v>
      </c>
      <c r="O27" s="112">
        <f t="shared" si="1"/>
        <v>0.42999999999999972</v>
      </c>
      <c r="P27">
        <v>13.254726368159204</v>
      </c>
      <c r="Q27">
        <v>8.1006731050629206</v>
      </c>
      <c r="R27">
        <v>0</v>
      </c>
      <c r="S27">
        <v>2.1061750073163594</v>
      </c>
      <c r="T27">
        <v>11.138425519461515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13.09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34.17</v>
      </c>
      <c r="O28" s="112">
        <f t="shared" si="1"/>
        <v>0.42999999999999972</v>
      </c>
      <c r="P28">
        <v>13.254726368159204</v>
      </c>
      <c r="Q28">
        <v>8.1006731050629206</v>
      </c>
      <c r="R28">
        <v>0</v>
      </c>
      <c r="S28">
        <v>2.1061750073163594</v>
      </c>
      <c r="T28">
        <v>11.138425519461515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13.09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34.17</v>
      </c>
      <c r="O29" s="112">
        <f t="shared" si="1"/>
        <v>0.42999999999999972</v>
      </c>
      <c r="P29">
        <v>13.254726368159204</v>
      </c>
      <c r="Q29">
        <v>8.1006731050629206</v>
      </c>
      <c r="R29">
        <v>0</v>
      </c>
      <c r="S29">
        <v>2.1061750073163594</v>
      </c>
      <c r="T29">
        <v>11.138425519461515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13.09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34.17</v>
      </c>
      <c r="O30" s="112">
        <f t="shared" si="1"/>
        <v>0.42999999999999972</v>
      </c>
      <c r="P30">
        <v>13.254726368159204</v>
      </c>
      <c r="Q30">
        <v>8.1006731050629206</v>
      </c>
      <c r="R30">
        <v>0</v>
      </c>
      <c r="S30">
        <v>2.1061750073163594</v>
      </c>
      <c r="T30">
        <v>11.138425519461515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13.09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34.17</v>
      </c>
      <c r="O31" s="112">
        <f t="shared" si="1"/>
        <v>0.42999999999999972</v>
      </c>
      <c r="P31">
        <v>13.254726368159204</v>
      </c>
      <c r="Q31">
        <v>8.1006731050629206</v>
      </c>
      <c r="R31">
        <v>0</v>
      </c>
      <c r="S31">
        <v>2.1061750073163594</v>
      </c>
      <c r="T31">
        <v>11.138425519461515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13.09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34.17</v>
      </c>
      <c r="O32" s="112">
        <f t="shared" si="1"/>
        <v>0.42999999999999972</v>
      </c>
      <c r="P32">
        <v>13.254726368159204</v>
      </c>
      <c r="Q32">
        <v>8.1006731050629206</v>
      </c>
      <c r="R32">
        <v>0</v>
      </c>
      <c r="S32">
        <v>2.1061750073163594</v>
      </c>
      <c r="T32">
        <v>11.138425519461515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13.09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34.17</v>
      </c>
      <c r="O33" s="112">
        <f t="shared" si="1"/>
        <v>0.42999999999999972</v>
      </c>
      <c r="P33">
        <v>13.254726368159204</v>
      </c>
      <c r="Q33">
        <v>8.1006731050629206</v>
      </c>
      <c r="R33">
        <v>0</v>
      </c>
      <c r="S33">
        <v>2.1061750073163594</v>
      </c>
      <c r="T33">
        <v>11.138425519461515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13.09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34.17</v>
      </c>
      <c r="O34" s="112">
        <f t="shared" si="1"/>
        <v>0.42999999999999972</v>
      </c>
      <c r="P34">
        <v>13.254726368159204</v>
      </c>
      <c r="Q34">
        <v>8.1006731050629206</v>
      </c>
      <c r="R34">
        <v>0</v>
      </c>
      <c r="S34">
        <v>2.1061750073163594</v>
      </c>
      <c r="T34">
        <v>11.138425519461515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13.09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34.17</v>
      </c>
      <c r="O35" s="112">
        <f t="shared" si="1"/>
        <v>0.42999999999999972</v>
      </c>
      <c r="P35">
        <v>13.254726368159204</v>
      </c>
      <c r="Q35">
        <v>8.1006731050629206</v>
      </c>
      <c r="R35">
        <v>0</v>
      </c>
      <c r="S35">
        <v>2.1061750073163594</v>
      </c>
      <c r="T35">
        <v>11.138425519461515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13.09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34.17</v>
      </c>
      <c r="O36" s="112">
        <f t="shared" si="1"/>
        <v>0.42999999999999972</v>
      </c>
      <c r="P36">
        <v>13.254726368159204</v>
      </c>
      <c r="Q36">
        <v>8.1006731050629206</v>
      </c>
      <c r="R36">
        <v>0</v>
      </c>
      <c r="S36">
        <v>2.1061750073163594</v>
      </c>
      <c r="T36">
        <v>11.138425519461515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13.09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34.17</v>
      </c>
      <c r="O37" s="112">
        <f t="shared" si="1"/>
        <v>0.42999999999999972</v>
      </c>
      <c r="P37">
        <v>13.254726368159204</v>
      </c>
      <c r="Q37">
        <v>8.1006731050629206</v>
      </c>
      <c r="R37">
        <v>0</v>
      </c>
      <c r="S37">
        <v>2.1061750073163594</v>
      </c>
      <c r="T37">
        <v>11.138425519461515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13.09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34.17</v>
      </c>
      <c r="O38" s="112">
        <f t="shared" si="1"/>
        <v>0.42999999999999972</v>
      </c>
      <c r="P38">
        <v>13.254726368159204</v>
      </c>
      <c r="Q38">
        <v>8.1006731050629206</v>
      </c>
      <c r="R38">
        <v>0</v>
      </c>
      <c r="S38">
        <v>2.1061750073163594</v>
      </c>
      <c r="T38">
        <v>11.138425519461515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13.09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34.17</v>
      </c>
      <c r="O39" s="112">
        <f t="shared" si="1"/>
        <v>0.12999999999999545</v>
      </c>
      <c r="P39">
        <v>13.139800995024874</v>
      </c>
      <c r="Q39">
        <v>8.0304360550190221</v>
      </c>
      <c r="R39">
        <v>0</v>
      </c>
      <c r="S39">
        <v>2.0879133743049456</v>
      </c>
      <c r="T39">
        <v>11.041849575651154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13.09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34.17</v>
      </c>
      <c r="O40" s="112">
        <f t="shared" si="1"/>
        <v>0.12999999999999545</v>
      </c>
      <c r="P40">
        <v>13.139800995024874</v>
      </c>
      <c r="Q40">
        <v>8.0304360550190221</v>
      </c>
      <c r="R40">
        <v>0</v>
      </c>
      <c r="S40">
        <v>2.0879133743049456</v>
      </c>
      <c r="T40">
        <v>11.041849575651154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13.09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34.17</v>
      </c>
      <c r="O41" s="112">
        <f t="shared" si="1"/>
        <v>0.12999999999999545</v>
      </c>
      <c r="P41">
        <v>13.139800995024874</v>
      </c>
      <c r="Q41">
        <v>8.0304360550190221</v>
      </c>
      <c r="R41">
        <v>0</v>
      </c>
      <c r="S41">
        <v>2.0879133743049456</v>
      </c>
      <c r="T41">
        <v>11.041849575651154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13.09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34.17</v>
      </c>
      <c r="O42" s="112">
        <f t="shared" si="1"/>
        <v>0.12999999999999545</v>
      </c>
      <c r="P42">
        <v>13.139800995024874</v>
      </c>
      <c r="Q42">
        <v>8.0304360550190221</v>
      </c>
      <c r="R42">
        <v>0</v>
      </c>
      <c r="S42">
        <v>2.0879133743049456</v>
      </c>
      <c r="T42">
        <v>11.041849575651154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13.09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34.17</v>
      </c>
      <c r="O43" s="112">
        <f t="shared" si="1"/>
        <v>0.12999999999999545</v>
      </c>
      <c r="P43">
        <v>13.139800995024874</v>
      </c>
      <c r="Q43">
        <v>8.0304360550190221</v>
      </c>
      <c r="R43">
        <v>0</v>
      </c>
      <c r="S43">
        <v>2.0879133743049456</v>
      </c>
      <c r="T43">
        <v>11.041849575651154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13.09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34.17</v>
      </c>
      <c r="O44" s="112">
        <f t="shared" si="1"/>
        <v>0.12999999999999545</v>
      </c>
      <c r="P44">
        <v>13.139800995024874</v>
      </c>
      <c r="Q44">
        <v>8.0304360550190221</v>
      </c>
      <c r="R44">
        <v>0</v>
      </c>
      <c r="S44">
        <v>2.0879133743049456</v>
      </c>
      <c r="T44">
        <v>11.041849575651154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13.09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34.17</v>
      </c>
      <c r="O45" s="112">
        <f t="shared" si="1"/>
        <v>0.12999999999999545</v>
      </c>
      <c r="P45">
        <v>13.139800995024874</v>
      </c>
      <c r="Q45">
        <v>8.0304360550190221</v>
      </c>
      <c r="R45">
        <v>0</v>
      </c>
      <c r="S45">
        <v>2.0879133743049456</v>
      </c>
      <c r="T45">
        <v>11.041849575651154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13.09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34.17</v>
      </c>
      <c r="O46" s="112">
        <f t="shared" si="1"/>
        <v>0.12999999999999545</v>
      </c>
      <c r="P46">
        <v>13.139800995024874</v>
      </c>
      <c r="Q46">
        <v>8.0304360550190221</v>
      </c>
      <c r="R46">
        <v>0</v>
      </c>
      <c r="S46">
        <v>2.0879133743049456</v>
      </c>
      <c r="T46">
        <v>11.041849575651154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13.09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34.17</v>
      </c>
      <c r="O47" s="112">
        <f t="shared" si="1"/>
        <v>0.12999999999999545</v>
      </c>
      <c r="P47">
        <v>13.139800995024874</v>
      </c>
      <c r="Q47">
        <v>8.0304360550190221</v>
      </c>
      <c r="R47">
        <v>0</v>
      </c>
      <c r="S47">
        <v>2.0879133743049456</v>
      </c>
      <c r="T47">
        <v>11.041849575651154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13.09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34.17</v>
      </c>
      <c r="O48" s="112">
        <f t="shared" si="1"/>
        <v>0.12999999999999545</v>
      </c>
      <c r="P48">
        <v>13.139800995024874</v>
      </c>
      <c r="Q48">
        <v>8.0304360550190221</v>
      </c>
      <c r="R48">
        <v>0</v>
      </c>
      <c r="S48">
        <v>2.0879133743049456</v>
      </c>
      <c r="T48">
        <v>11.041849575651154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13.09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34.17</v>
      </c>
      <c r="O49" s="112">
        <f t="shared" si="1"/>
        <v>0.12999999999999545</v>
      </c>
      <c r="P49">
        <v>13.139800995024874</v>
      </c>
      <c r="Q49">
        <v>8.0304360550190221</v>
      </c>
      <c r="R49">
        <v>0</v>
      </c>
      <c r="S49">
        <v>2.0879133743049456</v>
      </c>
      <c r="T49">
        <v>11.041849575651154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13.09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34.17</v>
      </c>
      <c r="O50" s="112">
        <f t="shared" si="1"/>
        <v>0.12999999999999545</v>
      </c>
      <c r="P50">
        <v>13.139800995024874</v>
      </c>
      <c r="Q50">
        <v>8.0304360550190221</v>
      </c>
      <c r="R50">
        <v>0</v>
      </c>
      <c r="S50">
        <v>2.0879133743049456</v>
      </c>
      <c r="T50">
        <v>11.041849575651154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13.09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34.17</v>
      </c>
      <c r="O51" s="112">
        <f t="shared" si="1"/>
        <v>0.12999999999999545</v>
      </c>
      <c r="P51">
        <v>13.139800995024874</v>
      </c>
      <c r="Q51">
        <v>8.0304360550190221</v>
      </c>
      <c r="R51">
        <v>0</v>
      </c>
      <c r="S51">
        <v>2.0879133743049456</v>
      </c>
      <c r="T51">
        <v>11.041849575651154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13.09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34.17</v>
      </c>
      <c r="O52" s="112">
        <f t="shared" si="1"/>
        <v>0.12999999999999545</v>
      </c>
      <c r="P52">
        <v>13.139800995024874</v>
      </c>
      <c r="Q52">
        <v>8.0304360550190221</v>
      </c>
      <c r="R52">
        <v>0</v>
      </c>
      <c r="S52">
        <v>2.0879133743049456</v>
      </c>
      <c r="T52">
        <v>11.041849575651154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13.09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34.17</v>
      </c>
      <c r="O53" s="112">
        <f t="shared" si="1"/>
        <v>0.12999999999999545</v>
      </c>
      <c r="P53">
        <v>13.139800995024874</v>
      </c>
      <c r="Q53">
        <v>8.0304360550190221</v>
      </c>
      <c r="R53">
        <v>0</v>
      </c>
      <c r="S53">
        <v>2.0879133743049456</v>
      </c>
      <c r="T53">
        <v>11.041849575651154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13.09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34.17</v>
      </c>
      <c r="O54" s="112">
        <f t="shared" si="1"/>
        <v>0.12999999999999545</v>
      </c>
      <c r="P54">
        <v>13.139800995024874</v>
      </c>
      <c r="Q54">
        <v>8.0304360550190221</v>
      </c>
      <c r="R54">
        <v>0</v>
      </c>
      <c r="S54">
        <v>2.0879133743049456</v>
      </c>
      <c r="T54">
        <v>11.041849575651154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13.09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34.17</v>
      </c>
      <c r="O55" s="112">
        <f t="shared" si="1"/>
        <v>0.12999999999999545</v>
      </c>
      <c r="P55">
        <v>13.139800995024874</v>
      </c>
      <c r="Q55">
        <v>8.0304360550190221</v>
      </c>
      <c r="R55">
        <v>0</v>
      </c>
      <c r="S55">
        <v>2.0879133743049456</v>
      </c>
      <c r="T55">
        <v>11.041849575651154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13.09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34.17</v>
      </c>
      <c r="O56" s="112">
        <f t="shared" si="1"/>
        <v>0.12999999999999545</v>
      </c>
      <c r="P56">
        <v>13.139800995024874</v>
      </c>
      <c r="Q56">
        <v>8.0304360550190221</v>
      </c>
      <c r="R56">
        <v>0</v>
      </c>
      <c r="S56">
        <v>2.0879133743049456</v>
      </c>
      <c r="T56">
        <v>11.041849575651154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13.09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34.17</v>
      </c>
      <c r="O57" s="112">
        <f t="shared" si="1"/>
        <v>0.12999999999999545</v>
      </c>
      <c r="P57">
        <v>13.139800995024874</v>
      </c>
      <c r="Q57">
        <v>8.0304360550190221</v>
      </c>
      <c r="R57">
        <v>0</v>
      </c>
      <c r="S57">
        <v>2.0879133743049456</v>
      </c>
      <c r="T57">
        <v>11.041849575651154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13.09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34.17</v>
      </c>
      <c r="O58" s="112">
        <f t="shared" si="1"/>
        <v>0.12999999999999545</v>
      </c>
      <c r="P58">
        <v>13.139800995024874</v>
      </c>
      <c r="Q58">
        <v>8.0304360550190221</v>
      </c>
      <c r="R58">
        <v>0</v>
      </c>
      <c r="S58">
        <v>2.0879133743049456</v>
      </c>
      <c r="T58">
        <v>11.041849575651154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13.09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34.17</v>
      </c>
      <c r="O59" s="112">
        <f t="shared" si="1"/>
        <v>0.12999999999999545</v>
      </c>
      <c r="P59">
        <v>13.139800995024874</v>
      </c>
      <c r="Q59">
        <v>8.0304360550190221</v>
      </c>
      <c r="R59">
        <v>0</v>
      </c>
      <c r="S59">
        <v>2.0879133743049456</v>
      </c>
      <c r="T59">
        <v>11.041849575651154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13.09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34.17</v>
      </c>
      <c r="O60" s="112">
        <f t="shared" si="1"/>
        <v>0.12999999999999545</v>
      </c>
      <c r="P60">
        <v>13.139800995024874</v>
      </c>
      <c r="Q60">
        <v>8.0304360550190221</v>
      </c>
      <c r="R60">
        <v>0</v>
      </c>
      <c r="S60">
        <v>2.0879133743049456</v>
      </c>
      <c r="T60">
        <v>11.041849575651154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13.09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34.17</v>
      </c>
      <c r="O61" s="112">
        <f t="shared" si="1"/>
        <v>0.12999999999999545</v>
      </c>
      <c r="P61">
        <v>13.139800995024874</v>
      </c>
      <c r="Q61">
        <v>8.0304360550190221</v>
      </c>
      <c r="R61">
        <v>0</v>
      </c>
      <c r="S61">
        <v>2.0879133743049456</v>
      </c>
      <c r="T61">
        <v>11.041849575651154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13.09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34.17</v>
      </c>
      <c r="O62" s="112">
        <f t="shared" si="1"/>
        <v>0.12999999999999545</v>
      </c>
      <c r="P62">
        <v>13.139800995024874</v>
      </c>
      <c r="Q62">
        <v>8.0304360550190221</v>
      </c>
      <c r="R62">
        <v>0</v>
      </c>
      <c r="S62">
        <v>2.0879133743049456</v>
      </c>
      <c r="T62">
        <v>11.041849575651154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13.09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34.17</v>
      </c>
      <c r="O63" s="112">
        <f t="shared" si="1"/>
        <v>0.12999999999999545</v>
      </c>
      <c r="P63">
        <v>13.139800995024874</v>
      </c>
      <c r="Q63">
        <v>8.0304360550190221</v>
      </c>
      <c r="R63">
        <v>0</v>
      </c>
      <c r="S63">
        <v>2.0879133743049456</v>
      </c>
      <c r="T63">
        <v>11.041849575651154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13.09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34.17</v>
      </c>
      <c r="O64" s="112">
        <f t="shared" si="1"/>
        <v>0.12999999999999545</v>
      </c>
      <c r="P64">
        <v>13.139800995024874</v>
      </c>
      <c r="Q64">
        <v>8.0304360550190221</v>
      </c>
      <c r="R64">
        <v>0</v>
      </c>
      <c r="S64">
        <v>2.0879133743049456</v>
      </c>
      <c r="T64">
        <v>11.041849575651154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13.09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34.17</v>
      </c>
      <c r="O65" s="112">
        <f t="shared" si="1"/>
        <v>0.12999999999999545</v>
      </c>
      <c r="P65">
        <v>13.139800995024874</v>
      </c>
      <c r="Q65">
        <v>8.0304360550190221</v>
      </c>
      <c r="R65">
        <v>0</v>
      </c>
      <c r="S65">
        <v>2.0879133743049456</v>
      </c>
      <c r="T65">
        <v>11.041849575651154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13.09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34.17</v>
      </c>
      <c r="O66" s="112">
        <f t="shared" si="1"/>
        <v>0.12999999999999545</v>
      </c>
      <c r="P66">
        <v>13.139800995024874</v>
      </c>
      <c r="Q66">
        <v>8.0304360550190221</v>
      </c>
      <c r="R66">
        <v>0</v>
      </c>
      <c r="S66">
        <v>2.0879133743049456</v>
      </c>
      <c r="T66">
        <v>11.041849575651154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13.09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13.139800995024874</v>
      </c>
      <c r="Q67">
        <v>8.0304360550190221</v>
      </c>
      <c r="R67">
        <v>0</v>
      </c>
      <c r="S67">
        <v>2.0879133743049456</v>
      </c>
      <c r="T67">
        <v>11.041849575651154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13.09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34.17</v>
      </c>
      <c r="O68" s="112">
        <f t="shared" si="7"/>
        <v>0.12999999999999545</v>
      </c>
      <c r="P68">
        <v>13.139800995024874</v>
      </c>
      <c r="Q68">
        <v>8.0304360550190221</v>
      </c>
      <c r="R68">
        <v>0</v>
      </c>
      <c r="S68">
        <v>2.0879133743049456</v>
      </c>
      <c r="T68">
        <v>11.041849575651154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13.09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34.17</v>
      </c>
      <c r="O69" s="112">
        <f t="shared" si="7"/>
        <v>0.12999999999999545</v>
      </c>
      <c r="P69">
        <v>13.139800995024874</v>
      </c>
      <c r="Q69">
        <v>8.0304360550190221</v>
      </c>
      <c r="R69">
        <v>0</v>
      </c>
      <c r="S69">
        <v>2.0879133743049456</v>
      </c>
      <c r="T69">
        <v>11.041849575651154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13.09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34.17</v>
      </c>
      <c r="O70" s="112">
        <f t="shared" si="7"/>
        <v>0.12999999999999545</v>
      </c>
      <c r="P70">
        <v>13.139800995024874</v>
      </c>
      <c r="Q70">
        <v>8.0304360550190221</v>
      </c>
      <c r="R70">
        <v>0</v>
      </c>
      <c r="S70">
        <v>2.0879133743049456</v>
      </c>
      <c r="T70">
        <v>11.041849575651154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13.09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34.17</v>
      </c>
      <c r="O71" s="112">
        <f t="shared" si="7"/>
        <v>0.12999999999999545</v>
      </c>
      <c r="P71">
        <v>13.139800995024874</v>
      </c>
      <c r="Q71">
        <v>8.0304360550190221</v>
      </c>
      <c r="R71">
        <v>0</v>
      </c>
      <c r="S71">
        <v>2.0879133743049456</v>
      </c>
      <c r="T71">
        <v>11.041849575651154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13.09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34.17</v>
      </c>
      <c r="O72" s="112">
        <f t="shared" si="7"/>
        <v>0.12999999999999545</v>
      </c>
      <c r="P72">
        <v>13.139800995024874</v>
      </c>
      <c r="Q72">
        <v>8.0304360550190221</v>
      </c>
      <c r="R72">
        <v>0</v>
      </c>
      <c r="S72">
        <v>2.0879133743049456</v>
      </c>
      <c r="T72">
        <v>11.041849575651154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13.09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34.17</v>
      </c>
      <c r="O73" s="112">
        <f t="shared" si="7"/>
        <v>0.12999999999999545</v>
      </c>
      <c r="P73">
        <v>13.139800995024874</v>
      </c>
      <c r="Q73">
        <v>8.0304360550190221</v>
      </c>
      <c r="R73">
        <v>0</v>
      </c>
      <c r="S73">
        <v>2.0879133743049456</v>
      </c>
      <c r="T73">
        <v>11.041849575651154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13.09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34.17</v>
      </c>
      <c r="O74" s="112">
        <f t="shared" si="7"/>
        <v>0.12999999999999545</v>
      </c>
      <c r="P74">
        <v>13.139800995024874</v>
      </c>
      <c r="Q74">
        <v>8.0304360550190221</v>
      </c>
      <c r="R74">
        <v>0</v>
      </c>
      <c r="S74">
        <v>2.0879133743049456</v>
      </c>
      <c r="T74">
        <v>11.041849575651154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13.09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34.17</v>
      </c>
      <c r="O75" s="112">
        <f t="shared" si="7"/>
        <v>0.42999999999999972</v>
      </c>
      <c r="P75">
        <v>13.254726368159204</v>
      </c>
      <c r="Q75">
        <v>8.1006731050629206</v>
      </c>
      <c r="R75">
        <v>0</v>
      </c>
      <c r="S75">
        <v>2.1061750073163594</v>
      </c>
      <c r="T75">
        <v>11.138425519461515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13.09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34.17</v>
      </c>
      <c r="O76" s="112">
        <f t="shared" si="7"/>
        <v>0.42999999999999972</v>
      </c>
      <c r="P76">
        <v>13.254726368159204</v>
      </c>
      <c r="Q76">
        <v>8.1006731050629206</v>
      </c>
      <c r="R76">
        <v>0</v>
      </c>
      <c r="S76">
        <v>2.1061750073163594</v>
      </c>
      <c r="T76">
        <v>11.138425519461515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13.09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34.17</v>
      </c>
      <c r="O77" s="112">
        <f t="shared" si="7"/>
        <v>0.42999999999999972</v>
      </c>
      <c r="P77">
        <v>13.254726368159204</v>
      </c>
      <c r="Q77">
        <v>8.1006731050629206</v>
      </c>
      <c r="R77">
        <v>0</v>
      </c>
      <c r="S77">
        <v>2.1061750073163594</v>
      </c>
      <c r="T77">
        <v>11.138425519461515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75</v>
      </c>
      <c r="G78">
        <f t="shared" si="11"/>
        <v>34.6</v>
      </c>
      <c r="H78" s="112"/>
      <c r="I78">
        <f>BRPL_EOD!AA78+BRPL_EOD!AB78</f>
        <v>13.09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34.17</v>
      </c>
      <c r="O78" s="112">
        <f t="shared" si="7"/>
        <v>0.42999999999999972</v>
      </c>
      <c r="P78">
        <v>13.254726368159204</v>
      </c>
      <c r="Q78">
        <v>8.1006731050629206</v>
      </c>
      <c r="R78">
        <v>0</v>
      </c>
      <c r="S78">
        <v>2.1061750073163594</v>
      </c>
      <c r="T78">
        <v>11.138425519461515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75</v>
      </c>
      <c r="G79">
        <f t="shared" si="11"/>
        <v>34.6</v>
      </c>
      <c r="H79" s="112"/>
      <c r="I79">
        <f>BRPL_EOD!AA79+BRPL_EOD!AB79</f>
        <v>13.09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34.17</v>
      </c>
      <c r="O79" s="112">
        <f t="shared" si="7"/>
        <v>0.42999999999999972</v>
      </c>
      <c r="P79">
        <v>13.254726368159204</v>
      </c>
      <c r="Q79">
        <v>8.1006731050629206</v>
      </c>
      <c r="R79">
        <v>0</v>
      </c>
      <c r="S79">
        <v>2.1061750073163594</v>
      </c>
      <c r="T79">
        <v>11.138425519461515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13.09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34.17</v>
      </c>
      <c r="O80" s="112">
        <f t="shared" si="7"/>
        <v>0.42999999999999972</v>
      </c>
      <c r="P80">
        <v>13.254726368159204</v>
      </c>
      <c r="Q80">
        <v>8.1006731050629206</v>
      </c>
      <c r="R80">
        <v>0</v>
      </c>
      <c r="S80">
        <v>2.1061750073163594</v>
      </c>
      <c r="T80">
        <v>11.138425519461515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13.09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34.17</v>
      </c>
      <c r="O81" s="112">
        <f t="shared" si="7"/>
        <v>0.42999999999999972</v>
      </c>
      <c r="P81">
        <v>13.254726368159204</v>
      </c>
      <c r="Q81">
        <v>8.1006731050629206</v>
      </c>
      <c r="R81">
        <v>0</v>
      </c>
      <c r="S81">
        <v>2.1061750073163594</v>
      </c>
      <c r="T81">
        <v>11.138425519461515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13.09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34.17</v>
      </c>
      <c r="O82" s="112">
        <f t="shared" si="7"/>
        <v>0.42999999999999972</v>
      </c>
      <c r="P82">
        <v>13.254726368159204</v>
      </c>
      <c r="Q82">
        <v>8.1006731050629206</v>
      </c>
      <c r="R82">
        <v>0</v>
      </c>
      <c r="S82">
        <v>2.1061750073163594</v>
      </c>
      <c r="T82">
        <v>11.138425519461515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13.09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34.17</v>
      </c>
      <c r="O83" s="112">
        <f t="shared" si="7"/>
        <v>0.42999999999999972</v>
      </c>
      <c r="P83">
        <v>13.254726368159204</v>
      </c>
      <c r="Q83">
        <v>8.1006731050629206</v>
      </c>
      <c r="R83">
        <v>0</v>
      </c>
      <c r="S83">
        <v>2.1061750073163594</v>
      </c>
      <c r="T83">
        <v>11.138425519461515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13.09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34.17</v>
      </c>
      <c r="O84" s="112">
        <f t="shared" si="7"/>
        <v>0.42999999999999972</v>
      </c>
      <c r="P84">
        <v>13.254726368159204</v>
      </c>
      <c r="Q84">
        <v>8.1006731050629206</v>
      </c>
      <c r="R84">
        <v>0</v>
      </c>
      <c r="S84">
        <v>2.1061750073163594</v>
      </c>
      <c r="T84">
        <v>11.138425519461515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13.09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34.17</v>
      </c>
      <c r="O85" s="112">
        <f t="shared" si="7"/>
        <v>0.42999999999999972</v>
      </c>
      <c r="P85">
        <v>13.254726368159204</v>
      </c>
      <c r="Q85">
        <v>8.1006731050629206</v>
      </c>
      <c r="R85">
        <v>0</v>
      </c>
      <c r="S85">
        <v>2.1061750073163594</v>
      </c>
      <c r="T85">
        <v>11.138425519461515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13.09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34.17</v>
      </c>
      <c r="O86" s="112">
        <f t="shared" si="7"/>
        <v>0.42999999999999972</v>
      </c>
      <c r="P86">
        <v>13.254726368159204</v>
      </c>
      <c r="Q86">
        <v>8.1006731050629206</v>
      </c>
      <c r="R86">
        <v>0</v>
      </c>
      <c r="S86">
        <v>2.1061750073163594</v>
      </c>
      <c r="T86">
        <v>11.138425519461515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13.09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34.17</v>
      </c>
      <c r="O87" s="112">
        <f t="shared" si="7"/>
        <v>0.42999999999999972</v>
      </c>
      <c r="P87">
        <v>13.254726368159204</v>
      </c>
      <c r="Q87">
        <v>8.1006731050629206</v>
      </c>
      <c r="R87">
        <v>0</v>
      </c>
      <c r="S87">
        <v>2.1061750073163594</v>
      </c>
      <c r="T87">
        <v>11.138425519461515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13.09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34.17</v>
      </c>
      <c r="O88" s="112">
        <f t="shared" si="7"/>
        <v>0.42999999999999972</v>
      </c>
      <c r="P88">
        <v>13.254726368159204</v>
      </c>
      <c r="Q88">
        <v>8.1006731050629206</v>
      </c>
      <c r="R88">
        <v>0</v>
      </c>
      <c r="S88">
        <v>2.1061750073163594</v>
      </c>
      <c r="T88">
        <v>11.138425519461515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13.09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34.17</v>
      </c>
      <c r="O89" s="112">
        <f t="shared" si="7"/>
        <v>0.42999999999999972</v>
      </c>
      <c r="P89">
        <v>13.254726368159204</v>
      </c>
      <c r="Q89">
        <v>8.1006731050629206</v>
      </c>
      <c r="R89">
        <v>0</v>
      </c>
      <c r="S89">
        <v>2.1061750073163594</v>
      </c>
      <c r="T89">
        <v>11.138425519461515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13.09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34.17</v>
      </c>
      <c r="O90" s="112">
        <f t="shared" si="7"/>
        <v>0.42999999999999972</v>
      </c>
      <c r="P90">
        <v>13.254726368159204</v>
      </c>
      <c r="Q90">
        <v>8.1006731050629206</v>
      </c>
      <c r="R90">
        <v>0</v>
      </c>
      <c r="S90">
        <v>2.1061750073163594</v>
      </c>
      <c r="T90">
        <v>11.138425519461515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13.09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34.17</v>
      </c>
      <c r="O91" s="112">
        <f t="shared" si="7"/>
        <v>0.42999999999999972</v>
      </c>
      <c r="P91">
        <v>13.254726368159204</v>
      </c>
      <c r="Q91">
        <v>8.1006731050629206</v>
      </c>
      <c r="R91">
        <v>0</v>
      </c>
      <c r="S91">
        <v>2.1061750073163594</v>
      </c>
      <c r="T91">
        <v>11.138425519461515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13.09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34.17</v>
      </c>
      <c r="O92" s="112">
        <f t="shared" si="7"/>
        <v>0.42999999999999972</v>
      </c>
      <c r="P92">
        <v>13.254726368159204</v>
      </c>
      <c r="Q92">
        <v>8.1006731050629206</v>
      </c>
      <c r="R92">
        <v>0</v>
      </c>
      <c r="S92">
        <v>2.1061750073163594</v>
      </c>
      <c r="T92">
        <v>11.138425519461515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13.09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34.17</v>
      </c>
      <c r="O93" s="112">
        <f t="shared" si="7"/>
        <v>0.42999999999999972</v>
      </c>
      <c r="P93">
        <v>13.254726368159204</v>
      </c>
      <c r="Q93">
        <v>8.1006731050629206</v>
      </c>
      <c r="R93">
        <v>0</v>
      </c>
      <c r="S93">
        <v>2.1061750073163594</v>
      </c>
      <c r="T93">
        <v>11.138425519461515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13.09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34.17</v>
      </c>
      <c r="O94" s="112">
        <f t="shared" si="7"/>
        <v>0.42999999999999972</v>
      </c>
      <c r="P94">
        <v>13.254726368159204</v>
      </c>
      <c r="Q94">
        <v>8.1006731050629206</v>
      </c>
      <c r="R94">
        <v>0</v>
      </c>
      <c r="S94">
        <v>2.1061750073163594</v>
      </c>
      <c r="T94">
        <v>11.138425519461515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13.09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34.17</v>
      </c>
      <c r="O95" s="112">
        <f t="shared" si="7"/>
        <v>0.42999999999999972</v>
      </c>
      <c r="P95">
        <v>13.254726368159204</v>
      </c>
      <c r="Q95">
        <v>8.1006731050629206</v>
      </c>
      <c r="R95">
        <v>0</v>
      </c>
      <c r="S95">
        <v>2.1061750073163594</v>
      </c>
      <c r="T95">
        <v>11.138425519461515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13.09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34.17</v>
      </c>
      <c r="O96" s="112">
        <f t="shared" si="7"/>
        <v>0.42999999999999972</v>
      </c>
      <c r="P96">
        <v>13.254726368159204</v>
      </c>
      <c r="Q96">
        <v>8.1006731050629206</v>
      </c>
      <c r="R96">
        <v>0</v>
      </c>
      <c r="S96">
        <v>2.1061750073163594</v>
      </c>
      <c r="T96">
        <v>11.138425519461515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13.09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34.17</v>
      </c>
      <c r="O97" s="112">
        <f t="shared" si="7"/>
        <v>0.42999999999999972</v>
      </c>
      <c r="P97">
        <v>13.254726368159204</v>
      </c>
      <c r="Q97">
        <v>8.1006731050629206</v>
      </c>
      <c r="R97">
        <v>0</v>
      </c>
      <c r="S97">
        <v>2.1061750073163594</v>
      </c>
      <c r="T97">
        <v>11.138425519461515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13.09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34.17</v>
      </c>
      <c r="O98" s="112">
        <f t="shared" si="7"/>
        <v>0.42999999999999972</v>
      </c>
      <c r="P98">
        <v>13.254726368159204</v>
      </c>
      <c r="Q98">
        <v>8.1006731050629206</v>
      </c>
      <c r="R98">
        <v>0</v>
      </c>
      <c r="S98">
        <v>2.1061750073163594</v>
      </c>
      <c r="T98">
        <v>11.138425519461515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1.8</v>
      </c>
      <c r="G99" s="114">
        <f t="shared" si="12"/>
        <v>0.82769999999999966</v>
      </c>
      <c r="H99" s="114"/>
      <c r="I99" s="114">
        <f t="shared" si="12"/>
        <v>0.31415999999999983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0.82008000000000103</v>
      </c>
      <c r="O99" s="114">
        <f t="shared" si="12"/>
        <v>7.6199999999999549E-3</v>
      </c>
      <c r="P99" s="114">
        <f t="shared" si="12"/>
        <v>0.31707910447761212</v>
      </c>
      <c r="Q99" s="114">
        <f t="shared" si="12"/>
        <v>0.19378402107111506</v>
      </c>
      <c r="R99" s="114">
        <f t="shared" si="12"/>
        <v>0</v>
      </c>
      <c r="S99" s="114">
        <f t="shared" si="12"/>
        <v>5.0383845478489862E-2</v>
      </c>
      <c r="T99" s="114">
        <f t="shared" si="12"/>
        <v>0.26645302897278278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102.21</v>
      </c>
      <c r="J3">
        <f>BYPL_EOD!AI3+BYPL_EOD!AJ3</f>
        <v>55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102.20600757782898</v>
      </c>
      <c r="Q3">
        <v>54.997851646420067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102.21</v>
      </c>
      <c r="J4">
        <f>BYPL_EOD!AI4+BYPL_EOD!AJ4</f>
        <v>55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102.20600757782898</v>
      </c>
      <c r="Q4">
        <v>54.997851646420067</v>
      </c>
      <c r="R4">
        <v>5.8397718839107844</v>
      </c>
      <c r="S4">
        <v>23.349087926252881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102.21</v>
      </c>
      <c r="J5">
        <f>BYPL_EOD!AI5+BYPL_EOD!AJ5</f>
        <v>55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102.20600757782898</v>
      </c>
      <c r="Q5">
        <v>54.997851646420067</v>
      </c>
      <c r="R5">
        <v>5.8397718839107844</v>
      </c>
      <c r="S5">
        <v>23.349087926252881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102.21</v>
      </c>
      <c r="J6">
        <f>BYPL_EOD!AI6+BYPL_EOD!AJ6</f>
        <v>55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102.20600757782898</v>
      </c>
      <c r="Q6">
        <v>54.997851646420067</v>
      </c>
      <c r="R6">
        <v>5.8397718839107844</v>
      </c>
      <c r="S6">
        <v>23.349087926252881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102.21</v>
      </c>
      <c r="J7">
        <f>BYPL_EOD!AI7+BYPL_EOD!AJ7</f>
        <v>55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102.20600757782898</v>
      </c>
      <c r="Q7">
        <v>54.997851646420067</v>
      </c>
      <c r="R7">
        <v>5.8397718839107844</v>
      </c>
      <c r="S7">
        <v>23.349087926252881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102.21</v>
      </c>
      <c r="J8">
        <f>BYPL_EOD!AI8+BYPL_EOD!AJ8</f>
        <v>55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102.20600757782898</v>
      </c>
      <c r="Q8">
        <v>54.997851646420067</v>
      </c>
      <c r="R8">
        <v>5.8397718839107844</v>
      </c>
      <c r="S8">
        <v>23.349087926252881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102.21</v>
      </c>
      <c r="J9">
        <f>BYPL_EOD!AI9+BYPL_EOD!AJ9</f>
        <v>55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102.20600757782898</v>
      </c>
      <c r="Q9">
        <v>54.997851646420067</v>
      </c>
      <c r="R9">
        <v>5.8397718839107844</v>
      </c>
      <c r="S9">
        <v>23.349087926252881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102.21</v>
      </c>
      <c r="J10">
        <f>BYPL_EOD!AI10+BYPL_EOD!AJ10</f>
        <v>55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102.20600757782898</v>
      </c>
      <c r="Q10">
        <v>54.997851646420067</v>
      </c>
      <c r="R10">
        <v>5.8397718839107844</v>
      </c>
      <c r="S10">
        <v>23.349087926252881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102.21</v>
      </c>
      <c r="J11">
        <f>BYPL_EOD!AI11+BYPL_EOD!AJ11</f>
        <v>55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102.20600757782898</v>
      </c>
      <c r="Q11">
        <v>54.997851646420067</v>
      </c>
      <c r="R11">
        <v>5.8397718839107844</v>
      </c>
      <c r="S11">
        <v>23.349087926252881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102.21</v>
      </c>
      <c r="J12">
        <f>BYPL_EOD!AI12+BYPL_EOD!AJ12</f>
        <v>55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102.20600757782898</v>
      </c>
      <c r="Q12">
        <v>54.997851646420067</v>
      </c>
      <c r="R12">
        <v>5.8397718839107844</v>
      </c>
      <c r="S12">
        <v>23.349087926252881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287.39999999999998</v>
      </c>
      <c r="E13">
        <f>BAWANA!AM13</f>
        <v>0</v>
      </c>
      <c r="F13">
        <f t="shared" si="4"/>
        <v>256</v>
      </c>
      <c r="G13">
        <f t="shared" si="5"/>
        <v>287.39999999999998</v>
      </c>
      <c r="H13" s="112"/>
      <c r="I13">
        <f>BRPL_EOD!AI13+BRPL_EOD!AJ13</f>
        <v>133.61000000000001</v>
      </c>
      <c r="J13">
        <f>BYPL_EOD!AI13+BYPL_EOD!AJ13</f>
        <v>55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287.41000000000003</v>
      </c>
      <c r="O13" s="112">
        <f t="shared" si="1"/>
        <v>-1.0000000000047748E-2</v>
      </c>
      <c r="P13">
        <v>133.60535124038827</v>
      </c>
      <c r="Q13">
        <v>54.998086357468416</v>
      </c>
      <c r="R13">
        <v>5.8397968059566461</v>
      </c>
      <c r="S13">
        <v>23.349187571761593</v>
      </c>
      <c r="T13">
        <v>69.607578024425024</v>
      </c>
      <c r="U13" s="114">
        <f t="shared" si="2"/>
        <v>287.39999999999998</v>
      </c>
      <c r="V13" s="112">
        <f t="shared" si="3"/>
        <v>0</v>
      </c>
      <c r="Y13">
        <f>BAWANA!AW13+BAWANA!AX13</f>
        <v>16.3</v>
      </c>
      <c r="Z13">
        <f>BAWANA!BD13+BAWANA!BE13</f>
        <v>16.3</v>
      </c>
      <c r="AA13">
        <f>BAWANA!X13+BAWANA!Y13</f>
        <v>16.3</v>
      </c>
      <c r="AB13">
        <f>BAWANA!AE13+BAWANA!AF13</f>
        <v>16.3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282.39999999999998</v>
      </c>
      <c r="E14">
        <f>BAWANA!AM14</f>
        <v>0</v>
      </c>
      <c r="F14">
        <f t="shared" si="4"/>
        <v>256</v>
      </c>
      <c r="G14">
        <f t="shared" si="5"/>
        <v>282.39999999999998</v>
      </c>
      <c r="H14" s="112"/>
      <c r="I14">
        <f>BRPL_EOD!AI14+BRPL_EOD!AJ14</f>
        <v>133.61000000000001</v>
      </c>
      <c r="J14">
        <f>BYPL_EOD!AI14+BYPL_EOD!AJ14</f>
        <v>50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282.41000000000003</v>
      </c>
      <c r="O14" s="112">
        <f t="shared" si="1"/>
        <v>-1.0000000000047748E-2</v>
      </c>
      <c r="P14">
        <v>133.60526893523598</v>
      </c>
      <c r="Q14">
        <v>49.998229524450259</v>
      </c>
      <c r="R14">
        <v>5.8397932084557898</v>
      </c>
      <c r="S14">
        <v>23.349173187918272</v>
      </c>
      <c r="T14">
        <v>69.607535143939643</v>
      </c>
      <c r="U14" s="114">
        <f t="shared" si="2"/>
        <v>282.39999999999998</v>
      </c>
      <c r="V14" s="112">
        <f t="shared" si="3"/>
        <v>0</v>
      </c>
      <c r="Y14">
        <f>BAWANA!AW14+BAWANA!AX14</f>
        <v>18.8</v>
      </c>
      <c r="Z14">
        <f>BAWANA!BD14+BAWANA!BE14</f>
        <v>18.8</v>
      </c>
      <c r="AA14">
        <f>BAWANA!X14+BAWANA!Y14</f>
        <v>18.8</v>
      </c>
      <c r="AB14">
        <f>BAWANA!AE14+BAWANA!AF14</f>
        <v>18.8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272.91999999999996</v>
      </c>
      <c r="E15">
        <f>BAWANA!AM15</f>
        <v>0</v>
      </c>
      <c r="F15">
        <f t="shared" si="4"/>
        <v>256</v>
      </c>
      <c r="G15">
        <f t="shared" si="5"/>
        <v>272.91999999999996</v>
      </c>
      <c r="H15" s="112"/>
      <c r="I15">
        <f>BRPL_EOD!AI15+BRPL_EOD!AJ15</f>
        <v>133.61000000000001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18.87</v>
      </c>
      <c r="M15">
        <f>TPDDL_EOD!AI15+TPDDL_EOD!AJ15</f>
        <v>69.61</v>
      </c>
      <c r="N15">
        <f t="shared" si="0"/>
        <v>272.93</v>
      </c>
      <c r="O15" s="112">
        <f t="shared" si="1"/>
        <v>-1.0000000000047748E-2</v>
      </c>
      <c r="P15">
        <v>133.60510460557651</v>
      </c>
      <c r="Q15">
        <v>44.998351225588969</v>
      </c>
      <c r="R15">
        <v>5.8397860257208798</v>
      </c>
      <c r="S15">
        <v>18.869308613930311</v>
      </c>
      <c r="T15">
        <v>69.607449529183299</v>
      </c>
      <c r="U15" s="114">
        <f t="shared" si="2"/>
        <v>272.91999999999996</v>
      </c>
      <c r="V15" s="112">
        <f t="shared" si="3"/>
        <v>0</v>
      </c>
      <c r="Y15">
        <f>BAWANA!AW15+BAWANA!AX15</f>
        <v>23.54</v>
      </c>
      <c r="Z15">
        <f>BAWANA!BD15+BAWANA!BE15</f>
        <v>23.54</v>
      </c>
      <c r="AA15">
        <f>BAWANA!X15+BAWANA!Y15</f>
        <v>23.54</v>
      </c>
      <c r="AB15">
        <f>BAWANA!AE15+BAWANA!AF15</f>
        <v>23.54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272.91999999999996</v>
      </c>
      <c r="E16">
        <f>BAWANA!AM16</f>
        <v>0</v>
      </c>
      <c r="F16">
        <f t="shared" si="4"/>
        <v>256</v>
      </c>
      <c r="G16">
        <f t="shared" si="5"/>
        <v>272.91999999999996</v>
      </c>
      <c r="H16" s="112"/>
      <c r="I16">
        <f>BRPL_EOD!AI16+BRPL_EOD!AJ16</f>
        <v>133.61000000000001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18.87</v>
      </c>
      <c r="M16">
        <f>TPDDL_EOD!AI16+TPDDL_EOD!AJ16</f>
        <v>69.61</v>
      </c>
      <c r="N16">
        <f t="shared" si="0"/>
        <v>272.93</v>
      </c>
      <c r="O16" s="112">
        <f t="shared" si="1"/>
        <v>-1.0000000000047748E-2</v>
      </c>
      <c r="P16">
        <v>133.60510460557651</v>
      </c>
      <c r="Q16">
        <v>44.998351225588969</v>
      </c>
      <c r="R16">
        <v>5.8397860257208798</v>
      </c>
      <c r="S16">
        <v>18.869308613930311</v>
      </c>
      <c r="T16">
        <v>69.607449529183299</v>
      </c>
      <c r="U16" s="114">
        <f t="shared" si="2"/>
        <v>272.91999999999996</v>
      </c>
      <c r="V16" s="112">
        <f t="shared" si="3"/>
        <v>0</v>
      </c>
      <c r="Y16">
        <f>BAWANA!AW16+BAWANA!AX16</f>
        <v>23.54</v>
      </c>
      <c r="Z16">
        <f>BAWANA!BD16+BAWANA!BE16</f>
        <v>23.54</v>
      </c>
      <c r="AA16">
        <f>BAWANA!X16+BAWANA!Y16</f>
        <v>23.54</v>
      </c>
      <c r="AB16">
        <f>BAWANA!AE16+BAWANA!AF16</f>
        <v>23.54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272.91999999999996</v>
      </c>
      <c r="E17">
        <f>BAWANA!AM17</f>
        <v>0</v>
      </c>
      <c r="F17">
        <f t="shared" si="4"/>
        <v>256</v>
      </c>
      <c r="G17">
        <f t="shared" si="5"/>
        <v>272.91999999999996</v>
      </c>
      <c r="H17" s="112"/>
      <c r="I17">
        <f>BRPL_EOD!AI17+BRPL_EOD!AJ17</f>
        <v>133.61000000000001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18.87</v>
      </c>
      <c r="M17">
        <f>TPDDL_EOD!AI17+TPDDL_EOD!AJ17</f>
        <v>69.61</v>
      </c>
      <c r="N17">
        <f t="shared" si="0"/>
        <v>272.93</v>
      </c>
      <c r="O17" s="112">
        <f t="shared" si="1"/>
        <v>-1.0000000000047748E-2</v>
      </c>
      <c r="P17">
        <v>133.60510460557651</v>
      </c>
      <c r="Q17">
        <v>44.998351225588969</v>
      </c>
      <c r="R17">
        <v>5.8397860257208798</v>
      </c>
      <c r="S17">
        <v>18.869308613930311</v>
      </c>
      <c r="T17">
        <v>69.607449529183299</v>
      </c>
      <c r="U17" s="114">
        <f t="shared" si="2"/>
        <v>272.91999999999996</v>
      </c>
      <c r="V17" s="112">
        <f t="shared" si="3"/>
        <v>0</v>
      </c>
      <c r="Y17">
        <f>BAWANA!AW17+BAWANA!AX17</f>
        <v>23.54</v>
      </c>
      <c r="Z17">
        <f>BAWANA!BD17+BAWANA!BE17</f>
        <v>23.54</v>
      </c>
      <c r="AA17">
        <f>BAWANA!X17+BAWANA!Y17</f>
        <v>23.54</v>
      </c>
      <c r="AB17">
        <f>BAWANA!AE17+BAWANA!AF17</f>
        <v>23.54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272.91999999999996</v>
      </c>
      <c r="E18">
        <f>BAWANA!AM18</f>
        <v>0</v>
      </c>
      <c r="F18">
        <f t="shared" si="4"/>
        <v>256</v>
      </c>
      <c r="G18">
        <f t="shared" si="5"/>
        <v>272.91999999999996</v>
      </c>
      <c r="H18" s="112"/>
      <c r="I18">
        <f>BRPL_EOD!AI18+BRPL_EOD!AJ18</f>
        <v>133.61000000000001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18.87</v>
      </c>
      <c r="M18">
        <f>TPDDL_EOD!AI18+TPDDL_EOD!AJ18</f>
        <v>69.61</v>
      </c>
      <c r="N18">
        <f t="shared" si="0"/>
        <v>272.93</v>
      </c>
      <c r="O18" s="112">
        <f t="shared" si="1"/>
        <v>-1.0000000000047748E-2</v>
      </c>
      <c r="P18">
        <v>133.60510460557651</v>
      </c>
      <c r="Q18">
        <v>44.998351225588969</v>
      </c>
      <c r="R18">
        <v>5.8397860257208798</v>
      </c>
      <c r="S18">
        <v>18.869308613930311</v>
      </c>
      <c r="T18">
        <v>69.607449529183299</v>
      </c>
      <c r="U18" s="114">
        <f t="shared" si="2"/>
        <v>272.91999999999996</v>
      </c>
      <c r="V18" s="112">
        <f t="shared" si="3"/>
        <v>0</v>
      </c>
      <c r="Y18">
        <f>BAWANA!AW18+BAWANA!AX18</f>
        <v>23.54</v>
      </c>
      <c r="Z18">
        <f>BAWANA!BD18+BAWANA!BE18</f>
        <v>23.54</v>
      </c>
      <c r="AA18">
        <f>BAWANA!X18+BAWANA!Y18</f>
        <v>23.54</v>
      </c>
      <c r="AB18">
        <f>BAWANA!AE18+BAWANA!AF18</f>
        <v>23.54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272.91999999999996</v>
      </c>
      <c r="E19">
        <f>BAWANA!AM19</f>
        <v>0</v>
      </c>
      <c r="F19">
        <f t="shared" si="4"/>
        <v>256</v>
      </c>
      <c r="G19">
        <f t="shared" si="5"/>
        <v>272.91999999999996</v>
      </c>
      <c r="H19" s="112"/>
      <c r="I19">
        <f>BRPL_EOD!AI19+BRPL_EOD!AJ19</f>
        <v>133.61000000000001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18.87</v>
      </c>
      <c r="M19">
        <f>TPDDL_EOD!AI19+TPDDL_EOD!AJ19</f>
        <v>69.61</v>
      </c>
      <c r="N19">
        <f t="shared" si="0"/>
        <v>272.93</v>
      </c>
      <c r="O19" s="112">
        <f t="shared" si="1"/>
        <v>-1.0000000000047748E-2</v>
      </c>
      <c r="P19">
        <v>133.60510460557651</v>
      </c>
      <c r="Q19">
        <v>44.998351225588969</v>
      </c>
      <c r="R19">
        <v>5.8397860257208798</v>
      </c>
      <c r="S19">
        <v>18.869308613930311</v>
      </c>
      <c r="T19">
        <v>69.607449529183299</v>
      </c>
      <c r="U19" s="114">
        <f t="shared" si="2"/>
        <v>272.91999999999996</v>
      </c>
      <c r="V19" s="112">
        <f t="shared" si="3"/>
        <v>0</v>
      </c>
      <c r="Y19">
        <f>BAWANA!AW19+BAWANA!AX19</f>
        <v>23.54</v>
      </c>
      <c r="Z19">
        <f>BAWANA!BD19+BAWANA!BE19</f>
        <v>23.54</v>
      </c>
      <c r="AA19">
        <f>BAWANA!X19+BAWANA!Y19</f>
        <v>23.54</v>
      </c>
      <c r="AB19">
        <f>BAWANA!AE19+BAWANA!AF19</f>
        <v>23.54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272.91999999999996</v>
      </c>
      <c r="E20">
        <f>BAWANA!AM20</f>
        <v>0</v>
      </c>
      <c r="F20">
        <f t="shared" si="4"/>
        <v>256</v>
      </c>
      <c r="G20">
        <f t="shared" si="5"/>
        <v>272.91999999999996</v>
      </c>
      <c r="H20" s="112"/>
      <c r="I20">
        <f>BRPL_EOD!AI20+BRPL_EOD!AJ20</f>
        <v>133.61000000000001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18.87</v>
      </c>
      <c r="M20">
        <f>TPDDL_EOD!AI20+TPDDL_EOD!AJ20</f>
        <v>69.61</v>
      </c>
      <c r="N20">
        <f t="shared" si="0"/>
        <v>272.93</v>
      </c>
      <c r="O20" s="112">
        <f t="shared" si="1"/>
        <v>-1.0000000000047748E-2</v>
      </c>
      <c r="P20">
        <v>133.60510460557651</v>
      </c>
      <c r="Q20">
        <v>44.998351225588969</v>
      </c>
      <c r="R20">
        <v>5.8397860257208798</v>
      </c>
      <c r="S20">
        <v>18.869308613930311</v>
      </c>
      <c r="T20">
        <v>69.607449529183299</v>
      </c>
      <c r="U20" s="114">
        <f t="shared" si="2"/>
        <v>272.91999999999996</v>
      </c>
      <c r="V20" s="112">
        <f t="shared" si="3"/>
        <v>0</v>
      </c>
      <c r="Y20">
        <f>BAWANA!AW20+BAWANA!AX20</f>
        <v>23.54</v>
      </c>
      <c r="Z20">
        <f>BAWANA!BD20+BAWANA!BE20</f>
        <v>23.54</v>
      </c>
      <c r="AA20">
        <f>BAWANA!X20+BAWANA!Y20</f>
        <v>23.54</v>
      </c>
      <c r="AB20">
        <f>BAWANA!AE20+BAWANA!AF20</f>
        <v>23.54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272.91999999999996</v>
      </c>
      <c r="E21">
        <f>BAWANA!AM21</f>
        <v>0</v>
      </c>
      <c r="F21">
        <f t="shared" si="4"/>
        <v>256</v>
      </c>
      <c r="G21">
        <f t="shared" si="5"/>
        <v>272.91999999999996</v>
      </c>
      <c r="H21" s="112"/>
      <c r="I21">
        <f>BRPL_EOD!AI21+BRPL_EOD!AJ21</f>
        <v>133.61000000000001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18.87</v>
      </c>
      <c r="M21">
        <f>TPDDL_EOD!AI21+TPDDL_EOD!AJ21</f>
        <v>69.61</v>
      </c>
      <c r="N21">
        <f t="shared" si="0"/>
        <v>272.93</v>
      </c>
      <c r="O21" s="112">
        <f t="shared" si="1"/>
        <v>-1.0000000000047748E-2</v>
      </c>
      <c r="P21">
        <v>133.60510460557651</v>
      </c>
      <c r="Q21">
        <v>44.998351225588969</v>
      </c>
      <c r="R21">
        <v>5.8397860257208798</v>
      </c>
      <c r="S21">
        <v>18.869308613930311</v>
      </c>
      <c r="T21">
        <v>69.607449529183299</v>
      </c>
      <c r="U21" s="114">
        <f t="shared" si="2"/>
        <v>272.91999999999996</v>
      </c>
      <c r="V21" s="112">
        <f t="shared" si="3"/>
        <v>0</v>
      </c>
      <c r="Y21">
        <f>BAWANA!AW21+BAWANA!AX21</f>
        <v>23.54</v>
      </c>
      <c r="Z21">
        <f>BAWANA!BD21+BAWANA!BE21</f>
        <v>23.54</v>
      </c>
      <c r="AA21">
        <f>BAWANA!X21+BAWANA!Y21</f>
        <v>23.54</v>
      </c>
      <c r="AB21">
        <f>BAWANA!AE21+BAWANA!AF21</f>
        <v>23.54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272.91999999999996</v>
      </c>
      <c r="E22">
        <f>BAWANA!AM22</f>
        <v>0</v>
      </c>
      <c r="F22">
        <f t="shared" si="4"/>
        <v>256</v>
      </c>
      <c r="G22">
        <f t="shared" si="5"/>
        <v>272.91999999999996</v>
      </c>
      <c r="H22" s="112"/>
      <c r="I22">
        <f>BRPL_EOD!AI22+BRPL_EOD!AJ22</f>
        <v>133.61000000000001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18.87</v>
      </c>
      <c r="M22">
        <f>TPDDL_EOD!AI22+TPDDL_EOD!AJ22</f>
        <v>69.61</v>
      </c>
      <c r="N22">
        <f t="shared" si="0"/>
        <v>272.93</v>
      </c>
      <c r="O22" s="112">
        <f t="shared" si="1"/>
        <v>-1.0000000000047748E-2</v>
      </c>
      <c r="P22">
        <v>133.60510460557651</v>
      </c>
      <c r="Q22">
        <v>44.998351225588969</v>
      </c>
      <c r="R22">
        <v>5.8397860257208798</v>
      </c>
      <c r="S22">
        <v>18.869308613930311</v>
      </c>
      <c r="T22">
        <v>69.607449529183299</v>
      </c>
      <c r="U22" s="114">
        <f t="shared" si="2"/>
        <v>272.91999999999996</v>
      </c>
      <c r="V22" s="112">
        <f t="shared" si="3"/>
        <v>0</v>
      </c>
      <c r="Y22">
        <f>BAWANA!AW22+BAWANA!AX22</f>
        <v>23.54</v>
      </c>
      <c r="Z22">
        <f>BAWANA!BD22+BAWANA!BE22</f>
        <v>23.54</v>
      </c>
      <c r="AA22">
        <f>BAWANA!X22+BAWANA!Y22</f>
        <v>23.54</v>
      </c>
      <c r="AB22">
        <f>BAWANA!AE22+BAWANA!AF22</f>
        <v>23.54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272.91999999999996</v>
      </c>
      <c r="E23">
        <f>BAWANA!AM23</f>
        <v>0</v>
      </c>
      <c r="F23">
        <f t="shared" si="4"/>
        <v>256</v>
      </c>
      <c r="G23">
        <f t="shared" si="5"/>
        <v>272.91999999999996</v>
      </c>
      <c r="H23" s="112"/>
      <c r="I23">
        <f>BRPL_EOD!AI23+BRPL_EOD!AJ23</f>
        <v>133.61000000000001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18.87</v>
      </c>
      <c r="M23">
        <f>TPDDL_EOD!AI23+TPDDL_EOD!AJ23</f>
        <v>69.61</v>
      </c>
      <c r="N23">
        <f t="shared" si="0"/>
        <v>272.93</v>
      </c>
      <c r="O23" s="112">
        <f t="shared" si="1"/>
        <v>-1.0000000000047748E-2</v>
      </c>
      <c r="P23">
        <v>133.60510460557651</v>
      </c>
      <c r="Q23">
        <v>44.998351225588969</v>
      </c>
      <c r="R23">
        <v>5.8397860257208798</v>
      </c>
      <c r="S23">
        <v>18.869308613930311</v>
      </c>
      <c r="T23">
        <v>69.607449529183299</v>
      </c>
      <c r="U23" s="114">
        <f t="shared" si="2"/>
        <v>272.91999999999996</v>
      </c>
      <c r="V23" s="112">
        <f t="shared" si="3"/>
        <v>0</v>
      </c>
      <c r="Y23">
        <f>BAWANA!AW23+BAWANA!AX23</f>
        <v>23.54</v>
      </c>
      <c r="Z23">
        <f>BAWANA!BD23+BAWANA!BE23</f>
        <v>23.54</v>
      </c>
      <c r="AA23">
        <f>BAWANA!X23+BAWANA!Y23</f>
        <v>23.54</v>
      </c>
      <c r="AB23">
        <f>BAWANA!AE23+BAWANA!AF23</f>
        <v>23.54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272.91999999999996</v>
      </c>
      <c r="E24">
        <f>BAWANA!AM24</f>
        <v>0</v>
      </c>
      <c r="F24">
        <f t="shared" si="4"/>
        <v>256</v>
      </c>
      <c r="G24">
        <f t="shared" si="5"/>
        <v>272.91999999999996</v>
      </c>
      <c r="H24" s="112"/>
      <c r="I24">
        <f>BRPL_EOD!AI24+BRPL_EOD!AJ24</f>
        <v>133.61000000000001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18.87</v>
      </c>
      <c r="M24">
        <f>TPDDL_EOD!AI24+TPDDL_EOD!AJ24</f>
        <v>69.61</v>
      </c>
      <c r="N24">
        <f t="shared" si="0"/>
        <v>272.93</v>
      </c>
      <c r="O24" s="112">
        <f t="shared" si="1"/>
        <v>-1.0000000000047748E-2</v>
      </c>
      <c r="P24">
        <v>133.60510460557651</v>
      </c>
      <c r="Q24">
        <v>44.998351225588969</v>
      </c>
      <c r="R24">
        <v>5.8397860257208798</v>
      </c>
      <c r="S24">
        <v>18.869308613930311</v>
      </c>
      <c r="T24">
        <v>69.607449529183299</v>
      </c>
      <c r="U24" s="114">
        <f t="shared" si="2"/>
        <v>272.91999999999996</v>
      </c>
      <c r="V24" s="112">
        <f t="shared" si="3"/>
        <v>0</v>
      </c>
      <c r="Y24">
        <f>BAWANA!AW24+BAWANA!AX24</f>
        <v>23.54</v>
      </c>
      <c r="Z24">
        <f>BAWANA!BD24+BAWANA!BE24</f>
        <v>23.54</v>
      </c>
      <c r="AA24">
        <f>BAWANA!X24+BAWANA!Y24</f>
        <v>23.54</v>
      </c>
      <c r="AB24">
        <f>BAWANA!AE24+BAWANA!AF24</f>
        <v>23.54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273.60000000000002</v>
      </c>
      <c r="E25">
        <f>BAWANA!AM25</f>
        <v>0</v>
      </c>
      <c r="F25">
        <f t="shared" si="4"/>
        <v>256</v>
      </c>
      <c r="G25">
        <f t="shared" si="5"/>
        <v>273.60000000000002</v>
      </c>
      <c r="H25" s="112"/>
      <c r="I25">
        <f>BRPL_EOD!AI25+BRPL_EOD!AJ25</f>
        <v>133.61000000000001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19.54</v>
      </c>
      <c r="M25">
        <f>TPDDL_EOD!AI25+TPDDL_EOD!AJ25</f>
        <v>69.61</v>
      </c>
      <c r="N25">
        <f t="shared" si="0"/>
        <v>273.60000000000002</v>
      </c>
      <c r="O25" s="112">
        <f t="shared" si="1"/>
        <v>0</v>
      </c>
      <c r="P25">
        <v>133.61000000000001</v>
      </c>
      <c r="Q25">
        <v>45</v>
      </c>
      <c r="R25">
        <v>5.84</v>
      </c>
      <c r="S25">
        <v>19.54</v>
      </c>
      <c r="T25">
        <v>69.61</v>
      </c>
      <c r="U25" s="114">
        <f t="shared" si="2"/>
        <v>273.60000000000002</v>
      </c>
      <c r="V25" s="112">
        <f t="shared" si="3"/>
        <v>0</v>
      </c>
      <c r="Y25">
        <f>BAWANA!AW25+BAWANA!AX25</f>
        <v>23.2</v>
      </c>
      <c r="Z25">
        <f>BAWANA!BD25+BAWANA!BE25</f>
        <v>23.2</v>
      </c>
      <c r="AA25">
        <f>BAWANA!X25+BAWANA!Y25</f>
        <v>23.2</v>
      </c>
      <c r="AB25">
        <f>BAWANA!AE25+BAWANA!AF25</f>
        <v>23.2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273.60000000000002</v>
      </c>
      <c r="E26">
        <f>BAWANA!AM26</f>
        <v>0</v>
      </c>
      <c r="F26">
        <f t="shared" si="4"/>
        <v>256</v>
      </c>
      <c r="G26">
        <f t="shared" si="5"/>
        <v>273.60000000000002</v>
      </c>
      <c r="H26" s="112"/>
      <c r="I26">
        <f>BRPL_EOD!AI26+BRPL_EOD!AJ26</f>
        <v>133.61000000000001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19.54</v>
      </c>
      <c r="M26">
        <f>TPDDL_EOD!AI26+TPDDL_EOD!AJ26</f>
        <v>69.61</v>
      </c>
      <c r="N26">
        <f t="shared" si="0"/>
        <v>273.60000000000002</v>
      </c>
      <c r="O26" s="112">
        <f t="shared" si="1"/>
        <v>0</v>
      </c>
      <c r="P26">
        <v>133.61000000000001</v>
      </c>
      <c r="Q26">
        <v>45</v>
      </c>
      <c r="R26">
        <v>5.84</v>
      </c>
      <c r="S26">
        <v>19.54</v>
      </c>
      <c r="T26">
        <v>69.61</v>
      </c>
      <c r="U26" s="114">
        <f t="shared" si="2"/>
        <v>273.60000000000002</v>
      </c>
      <c r="V26" s="112">
        <f t="shared" si="3"/>
        <v>0</v>
      </c>
      <c r="Y26">
        <f>BAWANA!AW26+BAWANA!AX26</f>
        <v>23.2</v>
      </c>
      <c r="Z26">
        <f>BAWANA!BD26+BAWANA!BE26</f>
        <v>23.2</v>
      </c>
      <c r="AA26">
        <f>BAWANA!X26+BAWANA!Y26</f>
        <v>23.2</v>
      </c>
      <c r="AB26">
        <f>BAWANA!AE26+BAWANA!AF26</f>
        <v>23.2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273.60000000000002</v>
      </c>
      <c r="E27">
        <f>BAWANA!AM27</f>
        <v>0</v>
      </c>
      <c r="F27">
        <f t="shared" si="4"/>
        <v>256</v>
      </c>
      <c r="G27">
        <f t="shared" si="5"/>
        <v>273.60000000000002</v>
      </c>
      <c r="H27" s="112"/>
      <c r="I27">
        <f>BRPL_EOD!AI27+BRPL_EOD!AJ27</f>
        <v>133.61000000000001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19.54</v>
      </c>
      <c r="M27">
        <f>TPDDL_EOD!AI27+TPDDL_EOD!AJ27</f>
        <v>69.61</v>
      </c>
      <c r="N27">
        <f t="shared" si="0"/>
        <v>273.60000000000002</v>
      </c>
      <c r="O27" s="112">
        <f t="shared" si="1"/>
        <v>0</v>
      </c>
      <c r="P27">
        <v>133.61000000000001</v>
      </c>
      <c r="Q27">
        <v>45</v>
      </c>
      <c r="R27">
        <v>5.84</v>
      </c>
      <c r="S27">
        <v>19.54</v>
      </c>
      <c r="T27">
        <v>69.61</v>
      </c>
      <c r="U27" s="114">
        <f t="shared" si="2"/>
        <v>273.60000000000002</v>
      </c>
      <c r="V27" s="112">
        <f t="shared" si="3"/>
        <v>0</v>
      </c>
      <c r="Y27">
        <f>BAWANA!AW27+BAWANA!AX27</f>
        <v>23.2</v>
      </c>
      <c r="Z27">
        <f>BAWANA!BD27+BAWANA!BE27</f>
        <v>23.2</v>
      </c>
      <c r="AA27">
        <f>BAWANA!X27+BAWANA!Y27</f>
        <v>23.2</v>
      </c>
      <c r="AB27">
        <f>BAWANA!AE27+BAWANA!AF27</f>
        <v>23.2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273.60000000000002</v>
      </c>
      <c r="E28">
        <f>BAWANA!AM28</f>
        <v>0</v>
      </c>
      <c r="F28">
        <f t="shared" si="4"/>
        <v>256</v>
      </c>
      <c r="G28">
        <f t="shared" si="5"/>
        <v>273.60000000000002</v>
      </c>
      <c r="H28" s="112"/>
      <c r="I28">
        <f>BRPL_EOD!AI28+BRPL_EOD!AJ28</f>
        <v>133.61000000000001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19.54</v>
      </c>
      <c r="M28">
        <f>TPDDL_EOD!AI28+TPDDL_EOD!AJ28</f>
        <v>69.61</v>
      </c>
      <c r="N28">
        <f t="shared" si="0"/>
        <v>273.60000000000002</v>
      </c>
      <c r="O28" s="112">
        <f t="shared" si="1"/>
        <v>0</v>
      </c>
      <c r="P28">
        <v>133.61000000000001</v>
      </c>
      <c r="Q28">
        <v>45</v>
      </c>
      <c r="R28">
        <v>5.84</v>
      </c>
      <c r="S28">
        <v>19.54</v>
      </c>
      <c r="T28">
        <v>69.61</v>
      </c>
      <c r="U28" s="114">
        <f t="shared" si="2"/>
        <v>273.60000000000002</v>
      </c>
      <c r="V28" s="112">
        <f t="shared" si="3"/>
        <v>0</v>
      </c>
      <c r="Y28">
        <f>BAWANA!AW28+BAWANA!AX28</f>
        <v>23.2</v>
      </c>
      <c r="Z28">
        <f>BAWANA!BD28+BAWANA!BE28</f>
        <v>23.2</v>
      </c>
      <c r="AA28">
        <f>BAWANA!X28+BAWANA!Y28</f>
        <v>23.2</v>
      </c>
      <c r="AB28">
        <f>BAWANA!AE28+BAWANA!AF28</f>
        <v>23.2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272.91999999999996</v>
      </c>
      <c r="E29">
        <f>BAWANA!AM29</f>
        <v>0</v>
      </c>
      <c r="F29">
        <f t="shared" si="4"/>
        <v>256</v>
      </c>
      <c r="G29">
        <f t="shared" si="5"/>
        <v>272.91999999999996</v>
      </c>
      <c r="H29" s="112"/>
      <c r="I29">
        <f>BRPL_EOD!AI29+BRPL_EOD!AJ29</f>
        <v>133.61000000000001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18.87</v>
      </c>
      <c r="M29">
        <f>TPDDL_EOD!AI29+TPDDL_EOD!AJ29</f>
        <v>69.61</v>
      </c>
      <c r="N29">
        <f t="shared" si="0"/>
        <v>272.93</v>
      </c>
      <c r="O29" s="112">
        <f t="shared" si="1"/>
        <v>-1.0000000000047748E-2</v>
      </c>
      <c r="P29">
        <v>133.60510460557651</v>
      </c>
      <c r="Q29">
        <v>44.998351225588969</v>
      </c>
      <c r="R29">
        <v>5.8397860257208798</v>
      </c>
      <c r="S29">
        <v>18.869308613930311</v>
      </c>
      <c r="T29">
        <v>69.607449529183299</v>
      </c>
      <c r="U29" s="114">
        <f t="shared" si="2"/>
        <v>272.91999999999996</v>
      </c>
      <c r="V29" s="112">
        <f t="shared" si="3"/>
        <v>0</v>
      </c>
      <c r="Y29">
        <f>BAWANA!AW29+BAWANA!AX29</f>
        <v>23.54</v>
      </c>
      <c r="Z29">
        <f>BAWANA!BD29+BAWANA!BE29</f>
        <v>23.54</v>
      </c>
      <c r="AA29">
        <f>BAWANA!X29+BAWANA!Y29</f>
        <v>23.54</v>
      </c>
      <c r="AB29">
        <f>BAWANA!AE29+BAWANA!AF29</f>
        <v>23.54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272.91999999999996</v>
      </c>
      <c r="E30">
        <f>BAWANA!AM30</f>
        <v>0</v>
      </c>
      <c r="F30">
        <f t="shared" si="4"/>
        <v>256</v>
      </c>
      <c r="G30">
        <f t="shared" si="5"/>
        <v>272.91999999999996</v>
      </c>
      <c r="H30" s="112"/>
      <c r="I30">
        <f>BRPL_EOD!AI30+BRPL_EOD!AJ30</f>
        <v>133.61000000000001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18.87</v>
      </c>
      <c r="M30">
        <f>TPDDL_EOD!AI30+TPDDL_EOD!AJ30</f>
        <v>69.61</v>
      </c>
      <c r="N30">
        <f t="shared" si="0"/>
        <v>272.93</v>
      </c>
      <c r="O30" s="112">
        <f t="shared" si="1"/>
        <v>-1.0000000000047748E-2</v>
      </c>
      <c r="P30">
        <v>133.60510460557651</v>
      </c>
      <c r="Q30">
        <v>44.998351225588969</v>
      </c>
      <c r="R30">
        <v>5.8397860257208798</v>
      </c>
      <c r="S30">
        <v>18.869308613930311</v>
      </c>
      <c r="T30">
        <v>69.607449529183299</v>
      </c>
      <c r="U30" s="114">
        <f t="shared" si="2"/>
        <v>272.91999999999996</v>
      </c>
      <c r="V30" s="112">
        <f t="shared" si="3"/>
        <v>0</v>
      </c>
      <c r="Y30">
        <f>BAWANA!AW30+BAWANA!AX30</f>
        <v>23.54</v>
      </c>
      <c r="Z30">
        <f>BAWANA!BD30+BAWANA!BE30</f>
        <v>23.54</v>
      </c>
      <c r="AA30">
        <f>BAWANA!X30+BAWANA!Y30</f>
        <v>23.54</v>
      </c>
      <c r="AB30">
        <f>BAWANA!AE30+BAWANA!AF30</f>
        <v>23.54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272.91999999999996</v>
      </c>
      <c r="E31">
        <f>BAWANA!AM31</f>
        <v>0</v>
      </c>
      <c r="F31">
        <f t="shared" si="4"/>
        <v>256</v>
      </c>
      <c r="G31">
        <f t="shared" si="5"/>
        <v>272.91999999999996</v>
      </c>
      <c r="H31" s="112"/>
      <c r="I31">
        <f>BRPL_EOD!AI31+BRPL_EOD!AJ31</f>
        <v>133.61000000000001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18.87</v>
      </c>
      <c r="M31">
        <f>TPDDL_EOD!AI31+TPDDL_EOD!AJ31</f>
        <v>69.61</v>
      </c>
      <c r="N31">
        <f t="shared" si="0"/>
        <v>272.93</v>
      </c>
      <c r="O31" s="112">
        <f t="shared" si="1"/>
        <v>-1.0000000000047748E-2</v>
      </c>
      <c r="P31">
        <v>133.60510460557651</v>
      </c>
      <c r="Q31">
        <v>44.998351225588969</v>
      </c>
      <c r="R31">
        <v>5.8397860257208798</v>
      </c>
      <c r="S31">
        <v>18.869308613930311</v>
      </c>
      <c r="T31">
        <v>69.607449529183299</v>
      </c>
      <c r="U31" s="114">
        <f t="shared" si="2"/>
        <v>272.91999999999996</v>
      </c>
      <c r="V31" s="112">
        <f t="shared" si="3"/>
        <v>0</v>
      </c>
      <c r="Y31">
        <f>BAWANA!AW31+BAWANA!AX31</f>
        <v>23.54</v>
      </c>
      <c r="Z31">
        <f>BAWANA!BD31+BAWANA!BE31</f>
        <v>23.54</v>
      </c>
      <c r="AA31">
        <f>BAWANA!X31+BAWANA!Y31</f>
        <v>23.54</v>
      </c>
      <c r="AB31">
        <f>BAWANA!AE31+BAWANA!AF31</f>
        <v>23.54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272.91999999999996</v>
      </c>
      <c r="E32">
        <f>BAWANA!AM32</f>
        <v>0</v>
      </c>
      <c r="F32">
        <f t="shared" si="4"/>
        <v>256</v>
      </c>
      <c r="G32">
        <f t="shared" si="5"/>
        <v>272.91999999999996</v>
      </c>
      <c r="H32" s="112"/>
      <c r="I32">
        <f>BRPL_EOD!AI32+BRPL_EOD!AJ32</f>
        <v>133.61000000000001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18.87</v>
      </c>
      <c r="M32">
        <f>TPDDL_EOD!AI32+TPDDL_EOD!AJ32</f>
        <v>69.61</v>
      </c>
      <c r="N32">
        <f t="shared" si="0"/>
        <v>272.93</v>
      </c>
      <c r="O32" s="112">
        <f t="shared" si="1"/>
        <v>-1.0000000000047748E-2</v>
      </c>
      <c r="P32">
        <v>133.60510460557651</v>
      </c>
      <c r="Q32">
        <v>44.998351225588969</v>
      </c>
      <c r="R32">
        <v>5.8397860257208798</v>
      </c>
      <c r="S32">
        <v>18.869308613930311</v>
      </c>
      <c r="T32">
        <v>69.607449529183299</v>
      </c>
      <c r="U32" s="114">
        <f t="shared" si="2"/>
        <v>272.91999999999996</v>
      </c>
      <c r="V32" s="112">
        <f t="shared" si="3"/>
        <v>0</v>
      </c>
      <c r="Y32">
        <f>BAWANA!AW32+BAWANA!AX32</f>
        <v>23.54</v>
      </c>
      <c r="Z32">
        <f>BAWANA!BD32+BAWANA!BE32</f>
        <v>23.54</v>
      </c>
      <c r="AA32">
        <f>BAWANA!X32+BAWANA!Y32</f>
        <v>23.54</v>
      </c>
      <c r="AB32">
        <f>BAWANA!AE32+BAWANA!AF32</f>
        <v>23.54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273.60000000000002</v>
      </c>
      <c r="E33">
        <f>BAWANA!AM33</f>
        <v>0</v>
      </c>
      <c r="F33">
        <f t="shared" si="4"/>
        <v>256</v>
      </c>
      <c r="G33">
        <f t="shared" si="5"/>
        <v>273.60000000000002</v>
      </c>
      <c r="H33" s="112"/>
      <c r="I33">
        <f>BRPL_EOD!AI33+BRPL_EOD!AJ33</f>
        <v>133.61000000000001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19.54</v>
      </c>
      <c r="M33">
        <f>TPDDL_EOD!AI33+TPDDL_EOD!AJ33</f>
        <v>69.61</v>
      </c>
      <c r="N33">
        <f t="shared" si="0"/>
        <v>273.60000000000002</v>
      </c>
      <c r="O33" s="112">
        <f t="shared" si="1"/>
        <v>0</v>
      </c>
      <c r="P33">
        <v>133.61000000000001</v>
      </c>
      <c r="Q33">
        <v>45</v>
      </c>
      <c r="R33">
        <v>5.84</v>
      </c>
      <c r="S33">
        <v>19.54</v>
      </c>
      <c r="T33">
        <v>69.61</v>
      </c>
      <c r="U33" s="114">
        <f t="shared" si="2"/>
        <v>273.60000000000002</v>
      </c>
      <c r="V33" s="112">
        <f t="shared" si="3"/>
        <v>0</v>
      </c>
      <c r="Y33">
        <f>BAWANA!AW33+BAWANA!AX33</f>
        <v>23.2</v>
      </c>
      <c r="Z33">
        <f>BAWANA!BD33+BAWANA!BE33</f>
        <v>23.2</v>
      </c>
      <c r="AA33">
        <f>BAWANA!X33+BAWANA!Y33</f>
        <v>23.2</v>
      </c>
      <c r="AB33">
        <f>BAWANA!AE33+BAWANA!AF33</f>
        <v>23.2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273.60000000000002</v>
      </c>
      <c r="E34">
        <f>BAWANA!AM34</f>
        <v>0</v>
      </c>
      <c r="F34">
        <f t="shared" si="4"/>
        <v>256</v>
      </c>
      <c r="G34">
        <f t="shared" si="5"/>
        <v>273.60000000000002</v>
      </c>
      <c r="H34" s="112"/>
      <c r="I34">
        <f>BRPL_EOD!AI34+BRPL_EOD!AJ34</f>
        <v>133.61000000000001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19.54</v>
      </c>
      <c r="M34">
        <f>TPDDL_EOD!AI34+TPDDL_EOD!AJ34</f>
        <v>69.61</v>
      </c>
      <c r="N34">
        <f t="shared" si="0"/>
        <v>273.60000000000002</v>
      </c>
      <c r="O34" s="112">
        <f t="shared" si="1"/>
        <v>0</v>
      </c>
      <c r="P34">
        <v>133.61000000000001</v>
      </c>
      <c r="Q34">
        <v>45</v>
      </c>
      <c r="R34">
        <v>5.84</v>
      </c>
      <c r="S34">
        <v>19.54</v>
      </c>
      <c r="T34">
        <v>69.61</v>
      </c>
      <c r="U34" s="114">
        <f t="shared" si="2"/>
        <v>273.60000000000002</v>
      </c>
      <c r="V34" s="112">
        <f t="shared" si="3"/>
        <v>0</v>
      </c>
      <c r="Y34">
        <f>BAWANA!AW34+BAWANA!AX34</f>
        <v>23.2</v>
      </c>
      <c r="Z34">
        <f>BAWANA!BD34+BAWANA!BE34</f>
        <v>23.2</v>
      </c>
      <c r="AA34">
        <f>BAWANA!X34+BAWANA!Y34</f>
        <v>23.2</v>
      </c>
      <c r="AB34">
        <f>BAWANA!AE34+BAWANA!AF34</f>
        <v>23.2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273.60000000000002</v>
      </c>
      <c r="E35">
        <f>BAWANA!AM35</f>
        <v>0</v>
      </c>
      <c r="F35">
        <f t="shared" si="4"/>
        <v>256</v>
      </c>
      <c r="G35">
        <f t="shared" si="5"/>
        <v>273.60000000000002</v>
      </c>
      <c r="H35" s="112"/>
      <c r="I35">
        <f>BRPL_EOD!AI35+BRPL_EOD!AJ35</f>
        <v>133.61000000000001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19.54</v>
      </c>
      <c r="M35">
        <f>TPDDL_EOD!AI35+TPDDL_EOD!AJ35</f>
        <v>69.61</v>
      </c>
      <c r="N35">
        <f t="shared" si="0"/>
        <v>273.60000000000002</v>
      </c>
      <c r="O35" s="112">
        <f t="shared" si="1"/>
        <v>0</v>
      </c>
      <c r="P35">
        <v>133.61000000000001</v>
      </c>
      <c r="Q35">
        <v>45</v>
      </c>
      <c r="R35">
        <v>5.84</v>
      </c>
      <c r="S35">
        <v>19.54</v>
      </c>
      <c r="T35">
        <v>69.61</v>
      </c>
      <c r="U35" s="114">
        <f t="shared" si="2"/>
        <v>273.60000000000002</v>
      </c>
      <c r="V35" s="112">
        <f t="shared" si="3"/>
        <v>0</v>
      </c>
      <c r="Y35">
        <f>BAWANA!AW35+BAWANA!AX35</f>
        <v>23.2</v>
      </c>
      <c r="Z35">
        <f>BAWANA!BD35+BAWANA!BE35</f>
        <v>23.2</v>
      </c>
      <c r="AA35">
        <f>BAWANA!X35+BAWANA!Y35</f>
        <v>23.2</v>
      </c>
      <c r="AB35">
        <f>BAWANA!AE35+BAWANA!AF35</f>
        <v>23.2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273.60000000000002</v>
      </c>
      <c r="E36">
        <f>BAWANA!AM36</f>
        <v>0</v>
      </c>
      <c r="F36">
        <f t="shared" si="4"/>
        <v>256</v>
      </c>
      <c r="G36">
        <f t="shared" si="5"/>
        <v>273.60000000000002</v>
      </c>
      <c r="H36" s="112"/>
      <c r="I36">
        <f>BRPL_EOD!AI36+BRPL_EOD!AJ36</f>
        <v>133.61000000000001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19.54</v>
      </c>
      <c r="M36">
        <f>TPDDL_EOD!AI36+TPDDL_EOD!AJ36</f>
        <v>69.61</v>
      </c>
      <c r="N36">
        <f t="shared" si="0"/>
        <v>273.60000000000002</v>
      </c>
      <c r="O36" s="112">
        <f t="shared" si="1"/>
        <v>0</v>
      </c>
      <c r="P36">
        <v>133.61000000000001</v>
      </c>
      <c r="Q36">
        <v>45</v>
      </c>
      <c r="R36">
        <v>5.84</v>
      </c>
      <c r="S36">
        <v>19.54</v>
      </c>
      <c r="T36">
        <v>69.61</v>
      </c>
      <c r="U36" s="114">
        <f t="shared" si="2"/>
        <v>273.60000000000002</v>
      </c>
      <c r="V36" s="112">
        <f t="shared" si="3"/>
        <v>0</v>
      </c>
      <c r="Y36">
        <f>BAWANA!AW36+BAWANA!AX36</f>
        <v>23.2</v>
      </c>
      <c r="Z36">
        <f>BAWANA!BD36+BAWANA!BE36</f>
        <v>23.2</v>
      </c>
      <c r="AA36">
        <f>BAWANA!X36+BAWANA!Y36</f>
        <v>23.2</v>
      </c>
      <c r="AB36">
        <f>BAWANA!AE36+BAWANA!AF36</f>
        <v>23.2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273.60000000000002</v>
      </c>
      <c r="E37">
        <f>BAWANA!AM37</f>
        <v>0</v>
      </c>
      <c r="F37">
        <f t="shared" si="4"/>
        <v>256</v>
      </c>
      <c r="G37">
        <f t="shared" si="5"/>
        <v>273.60000000000002</v>
      </c>
      <c r="H37" s="112"/>
      <c r="I37">
        <f>BRPL_EOD!AI37+BRPL_EOD!AJ37</f>
        <v>133.61000000000001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19.54</v>
      </c>
      <c r="M37">
        <f>TPDDL_EOD!AI37+TPDDL_EOD!AJ37</f>
        <v>69.61</v>
      </c>
      <c r="N37">
        <f t="shared" si="0"/>
        <v>273.60000000000002</v>
      </c>
      <c r="O37" s="112">
        <f t="shared" si="1"/>
        <v>0</v>
      </c>
      <c r="P37">
        <v>133.61000000000001</v>
      </c>
      <c r="Q37">
        <v>45</v>
      </c>
      <c r="R37">
        <v>5.84</v>
      </c>
      <c r="S37">
        <v>19.54</v>
      </c>
      <c r="T37">
        <v>69.61</v>
      </c>
      <c r="U37" s="114">
        <f t="shared" si="2"/>
        <v>273.60000000000002</v>
      </c>
      <c r="V37" s="112">
        <f t="shared" si="3"/>
        <v>0</v>
      </c>
      <c r="Y37">
        <f>BAWANA!AW37+BAWANA!AX37</f>
        <v>23.2</v>
      </c>
      <c r="Z37">
        <f>BAWANA!BD37+BAWANA!BE37</f>
        <v>23.2</v>
      </c>
      <c r="AA37">
        <f>BAWANA!X37+BAWANA!Y37</f>
        <v>23.2</v>
      </c>
      <c r="AB37">
        <f>BAWANA!AE37+BAWANA!AF37</f>
        <v>23.2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273.60000000000002</v>
      </c>
      <c r="E38">
        <f>BAWANA!AM38</f>
        <v>0</v>
      </c>
      <c r="F38">
        <f t="shared" si="4"/>
        <v>256</v>
      </c>
      <c r="G38">
        <f t="shared" si="5"/>
        <v>273.60000000000002</v>
      </c>
      <c r="H38" s="112"/>
      <c r="I38">
        <f>BRPL_EOD!AI38+BRPL_EOD!AJ38</f>
        <v>133.61000000000001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19.54</v>
      </c>
      <c r="M38">
        <f>TPDDL_EOD!AI38+TPDDL_EOD!AJ38</f>
        <v>69.61</v>
      </c>
      <c r="N38">
        <f t="shared" si="0"/>
        <v>273.60000000000002</v>
      </c>
      <c r="O38" s="112">
        <f t="shared" si="1"/>
        <v>0</v>
      </c>
      <c r="P38">
        <v>133.61000000000001</v>
      </c>
      <c r="Q38">
        <v>45</v>
      </c>
      <c r="R38">
        <v>5.84</v>
      </c>
      <c r="S38">
        <v>19.54</v>
      </c>
      <c r="T38">
        <v>69.61</v>
      </c>
      <c r="U38" s="114">
        <f t="shared" si="2"/>
        <v>273.60000000000002</v>
      </c>
      <c r="V38" s="112">
        <f t="shared" si="3"/>
        <v>0</v>
      </c>
      <c r="Y38">
        <f>BAWANA!AW38+BAWANA!AX38</f>
        <v>23.2</v>
      </c>
      <c r="Z38">
        <f>BAWANA!BD38+BAWANA!BE38</f>
        <v>23.2</v>
      </c>
      <c r="AA38">
        <f>BAWANA!X38+BAWANA!Y38</f>
        <v>23.2</v>
      </c>
      <c r="AB38">
        <f>BAWANA!AE38+BAWANA!AF38</f>
        <v>23.2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272.91999999999996</v>
      </c>
      <c r="E39">
        <f>BAWANA!AM39</f>
        <v>0</v>
      </c>
      <c r="F39">
        <f t="shared" si="4"/>
        <v>256</v>
      </c>
      <c r="G39">
        <f t="shared" si="5"/>
        <v>272.91999999999996</v>
      </c>
      <c r="H39" s="112"/>
      <c r="I39">
        <f>BRPL_EOD!AI39+BRPL_EOD!AJ39</f>
        <v>133.61000000000001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18.87</v>
      </c>
      <c r="M39">
        <f>TPDDL_EOD!AI39+TPDDL_EOD!AJ39</f>
        <v>69.61</v>
      </c>
      <c r="N39">
        <f t="shared" si="0"/>
        <v>272.93</v>
      </c>
      <c r="O39" s="112">
        <f t="shared" si="1"/>
        <v>-1.0000000000047748E-2</v>
      </c>
      <c r="P39">
        <v>133.60510460557651</v>
      </c>
      <c r="Q39">
        <v>44.998351225588969</v>
      </c>
      <c r="R39">
        <v>5.8397860257208798</v>
      </c>
      <c r="S39">
        <v>18.869308613930311</v>
      </c>
      <c r="T39">
        <v>69.607449529183299</v>
      </c>
      <c r="U39" s="114">
        <f t="shared" si="2"/>
        <v>272.91999999999996</v>
      </c>
      <c r="V39" s="112">
        <f t="shared" si="3"/>
        <v>0</v>
      </c>
      <c r="Y39">
        <f>BAWANA!AW39+BAWANA!AX39</f>
        <v>23.54</v>
      </c>
      <c r="Z39">
        <f>BAWANA!BD39+BAWANA!BE39</f>
        <v>23.54</v>
      </c>
      <c r="AA39">
        <f>BAWANA!X39+BAWANA!Y39</f>
        <v>23.54</v>
      </c>
      <c r="AB39">
        <f>BAWANA!AE39+BAWANA!AF39</f>
        <v>23.54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272.91999999999996</v>
      </c>
      <c r="E40">
        <f>BAWANA!AM40</f>
        <v>0</v>
      </c>
      <c r="F40">
        <f t="shared" si="4"/>
        <v>256</v>
      </c>
      <c r="G40">
        <f t="shared" si="5"/>
        <v>272.91999999999996</v>
      </c>
      <c r="H40" s="112"/>
      <c r="I40">
        <f>BRPL_EOD!AI40+BRPL_EOD!AJ40</f>
        <v>133.61000000000001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18.87</v>
      </c>
      <c r="M40">
        <f>TPDDL_EOD!AI40+TPDDL_EOD!AJ40</f>
        <v>69.61</v>
      </c>
      <c r="N40">
        <f t="shared" si="0"/>
        <v>272.93</v>
      </c>
      <c r="O40" s="112">
        <f t="shared" si="1"/>
        <v>-1.0000000000047748E-2</v>
      </c>
      <c r="P40">
        <v>133.60510460557651</v>
      </c>
      <c r="Q40">
        <v>44.998351225588969</v>
      </c>
      <c r="R40">
        <v>5.8397860257208798</v>
      </c>
      <c r="S40">
        <v>18.869308613930311</v>
      </c>
      <c r="T40">
        <v>69.607449529183299</v>
      </c>
      <c r="U40" s="114">
        <f t="shared" si="2"/>
        <v>272.91999999999996</v>
      </c>
      <c r="V40" s="112">
        <f t="shared" si="3"/>
        <v>0</v>
      </c>
      <c r="Y40">
        <f>BAWANA!AW40+BAWANA!AX40</f>
        <v>23.54</v>
      </c>
      <c r="Z40">
        <f>BAWANA!BD40+BAWANA!BE40</f>
        <v>23.54</v>
      </c>
      <c r="AA40">
        <f>BAWANA!X40+BAWANA!Y40</f>
        <v>23.54</v>
      </c>
      <c r="AB40">
        <f>BAWANA!AE40+BAWANA!AF40</f>
        <v>23.54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272.91999999999996</v>
      </c>
      <c r="E41">
        <f>BAWANA!AM41</f>
        <v>0</v>
      </c>
      <c r="F41">
        <f t="shared" si="4"/>
        <v>256</v>
      </c>
      <c r="G41">
        <f t="shared" si="5"/>
        <v>272.91999999999996</v>
      </c>
      <c r="H41" s="112"/>
      <c r="I41">
        <f>BRPL_EOD!AI41+BRPL_EOD!AJ41</f>
        <v>133.61000000000001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18.87</v>
      </c>
      <c r="M41">
        <f>TPDDL_EOD!AI41+TPDDL_EOD!AJ41</f>
        <v>69.61</v>
      </c>
      <c r="N41">
        <f t="shared" si="0"/>
        <v>272.93</v>
      </c>
      <c r="O41" s="112">
        <f t="shared" si="1"/>
        <v>-1.0000000000047748E-2</v>
      </c>
      <c r="P41">
        <v>133.60510460557651</v>
      </c>
      <c r="Q41">
        <v>44.998351225588969</v>
      </c>
      <c r="R41">
        <v>5.8397860257208798</v>
      </c>
      <c r="S41">
        <v>18.869308613930311</v>
      </c>
      <c r="T41">
        <v>69.607449529183299</v>
      </c>
      <c r="U41" s="114">
        <f t="shared" si="2"/>
        <v>272.91999999999996</v>
      </c>
      <c r="V41" s="112">
        <f t="shared" si="3"/>
        <v>0</v>
      </c>
      <c r="Y41">
        <f>BAWANA!AW41+BAWANA!AX41</f>
        <v>23.54</v>
      </c>
      <c r="Z41">
        <f>BAWANA!BD41+BAWANA!BE41</f>
        <v>23.54</v>
      </c>
      <c r="AA41">
        <f>BAWANA!X41+BAWANA!Y41</f>
        <v>23.54</v>
      </c>
      <c r="AB41">
        <f>BAWANA!AE41+BAWANA!AF41</f>
        <v>23.54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272.91999999999996</v>
      </c>
      <c r="E42">
        <f>BAWANA!AM42</f>
        <v>0</v>
      </c>
      <c r="F42">
        <f t="shared" si="4"/>
        <v>256</v>
      </c>
      <c r="G42">
        <f t="shared" si="5"/>
        <v>272.91999999999996</v>
      </c>
      <c r="H42" s="112"/>
      <c r="I42">
        <f>BRPL_EOD!AI42+BRPL_EOD!AJ42</f>
        <v>133.61000000000001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18.87</v>
      </c>
      <c r="M42">
        <f>TPDDL_EOD!AI42+TPDDL_EOD!AJ42</f>
        <v>69.61</v>
      </c>
      <c r="N42">
        <f t="shared" si="0"/>
        <v>272.93</v>
      </c>
      <c r="O42" s="112">
        <f t="shared" si="1"/>
        <v>-1.0000000000047748E-2</v>
      </c>
      <c r="P42">
        <v>133.60510460557651</v>
      </c>
      <c r="Q42">
        <v>44.998351225588969</v>
      </c>
      <c r="R42">
        <v>5.8397860257208798</v>
      </c>
      <c r="S42">
        <v>18.869308613930311</v>
      </c>
      <c r="T42">
        <v>69.607449529183299</v>
      </c>
      <c r="U42" s="114">
        <f t="shared" si="2"/>
        <v>272.91999999999996</v>
      </c>
      <c r="V42" s="112">
        <f t="shared" si="3"/>
        <v>0</v>
      </c>
      <c r="Y42">
        <f>BAWANA!AW42+BAWANA!AX42</f>
        <v>23.54</v>
      </c>
      <c r="Z42">
        <f>BAWANA!BD42+BAWANA!BE42</f>
        <v>23.54</v>
      </c>
      <c r="AA42">
        <f>BAWANA!X42+BAWANA!Y42</f>
        <v>23.54</v>
      </c>
      <c r="AB42">
        <f>BAWANA!AE42+BAWANA!AF42</f>
        <v>23.54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272.05</v>
      </c>
      <c r="E43">
        <f>BAWANA!AM43</f>
        <v>0</v>
      </c>
      <c r="F43">
        <f t="shared" si="4"/>
        <v>256</v>
      </c>
      <c r="G43">
        <f t="shared" si="5"/>
        <v>272.05</v>
      </c>
      <c r="H43" s="112"/>
      <c r="I43">
        <f>BRPL_EOD!AI43+BRPL_EOD!AJ43</f>
        <v>133.61000000000001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18</v>
      </c>
      <c r="M43">
        <f>TPDDL_EOD!AI43+TPDDL_EOD!AJ43</f>
        <v>69.61</v>
      </c>
      <c r="N43">
        <f t="shared" si="0"/>
        <v>272.06</v>
      </c>
      <c r="O43" s="112">
        <f t="shared" si="1"/>
        <v>-9.9999999999909051E-3</v>
      </c>
      <c r="P43">
        <v>133.60508895096672</v>
      </c>
      <c r="Q43">
        <v>44.998345953098585</v>
      </c>
      <c r="R43">
        <v>5.8397853414687937</v>
      </c>
      <c r="S43">
        <v>17.999338381239433</v>
      </c>
      <c r="T43">
        <v>69.607441373226493</v>
      </c>
      <c r="U43" s="114">
        <f t="shared" si="2"/>
        <v>272.05</v>
      </c>
      <c r="V43" s="112">
        <f t="shared" si="3"/>
        <v>0</v>
      </c>
      <c r="Y43">
        <f>BAWANA!AW43+BAWANA!AX43</f>
        <v>32</v>
      </c>
      <c r="Z43">
        <f>BAWANA!BD43+BAWANA!BE43</f>
        <v>15.95</v>
      </c>
      <c r="AA43">
        <f>BAWANA!X43+BAWANA!Y43</f>
        <v>32</v>
      </c>
      <c r="AB43">
        <f>BAWANA!AE43+BAWANA!AF43</f>
        <v>15.95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272.05</v>
      </c>
      <c r="E44">
        <f>BAWANA!AM44</f>
        <v>0</v>
      </c>
      <c r="F44">
        <f t="shared" si="4"/>
        <v>256</v>
      </c>
      <c r="G44">
        <f t="shared" si="5"/>
        <v>272.05</v>
      </c>
      <c r="H44" s="112"/>
      <c r="I44">
        <f>BRPL_EOD!AI44+BRPL_EOD!AJ44</f>
        <v>133.61000000000001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18</v>
      </c>
      <c r="M44">
        <f>TPDDL_EOD!AI44+TPDDL_EOD!AJ44</f>
        <v>69.61</v>
      </c>
      <c r="N44">
        <f t="shared" si="0"/>
        <v>272.06</v>
      </c>
      <c r="O44" s="112">
        <f t="shared" si="1"/>
        <v>-9.9999999999909051E-3</v>
      </c>
      <c r="P44">
        <v>133.60508895096672</v>
      </c>
      <c r="Q44">
        <v>44.998345953098585</v>
      </c>
      <c r="R44">
        <v>5.8397853414687937</v>
      </c>
      <c r="S44">
        <v>17.999338381239433</v>
      </c>
      <c r="T44">
        <v>69.607441373226493</v>
      </c>
      <c r="U44" s="114">
        <f t="shared" si="2"/>
        <v>272.05</v>
      </c>
      <c r="V44" s="112">
        <f t="shared" si="3"/>
        <v>0</v>
      </c>
      <c r="Y44">
        <f>BAWANA!AW44+BAWANA!AX44</f>
        <v>32</v>
      </c>
      <c r="Z44">
        <f>BAWANA!BD44+BAWANA!BE44</f>
        <v>15.95</v>
      </c>
      <c r="AA44">
        <f>BAWANA!X44+BAWANA!Y44</f>
        <v>32</v>
      </c>
      <c r="AB44">
        <f>BAWANA!AE44+BAWANA!AF44</f>
        <v>15.95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272.05</v>
      </c>
      <c r="E45">
        <f>BAWANA!AM45</f>
        <v>0</v>
      </c>
      <c r="F45">
        <f t="shared" si="4"/>
        <v>256</v>
      </c>
      <c r="G45">
        <f t="shared" si="5"/>
        <v>272.05</v>
      </c>
      <c r="H45" s="112"/>
      <c r="I45">
        <f>BRPL_EOD!AI45+BRPL_EOD!AJ45</f>
        <v>133.61000000000001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18</v>
      </c>
      <c r="M45">
        <f>TPDDL_EOD!AI45+TPDDL_EOD!AJ45</f>
        <v>69.61</v>
      </c>
      <c r="N45">
        <f t="shared" si="0"/>
        <v>272.06</v>
      </c>
      <c r="O45" s="112">
        <f t="shared" si="1"/>
        <v>-9.9999999999909051E-3</v>
      </c>
      <c r="P45">
        <v>133.60508895096672</v>
      </c>
      <c r="Q45">
        <v>44.998345953098585</v>
      </c>
      <c r="R45">
        <v>5.8397853414687937</v>
      </c>
      <c r="S45">
        <v>17.999338381239433</v>
      </c>
      <c r="T45">
        <v>69.607441373226493</v>
      </c>
      <c r="U45" s="114">
        <f t="shared" si="2"/>
        <v>272.05</v>
      </c>
      <c r="V45" s="112">
        <f t="shared" si="3"/>
        <v>0</v>
      </c>
      <c r="Y45">
        <f>BAWANA!AW45+BAWANA!AX45</f>
        <v>32</v>
      </c>
      <c r="Z45">
        <f>BAWANA!BD45+BAWANA!BE45</f>
        <v>15.95</v>
      </c>
      <c r="AA45">
        <f>BAWANA!X45+BAWANA!Y45</f>
        <v>32</v>
      </c>
      <c r="AB45">
        <f>BAWANA!AE45+BAWANA!AF45</f>
        <v>15.95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272.05</v>
      </c>
      <c r="E46">
        <f>BAWANA!AM46</f>
        <v>0</v>
      </c>
      <c r="F46">
        <f t="shared" si="4"/>
        <v>256</v>
      </c>
      <c r="G46">
        <f t="shared" si="5"/>
        <v>272.05</v>
      </c>
      <c r="H46" s="112"/>
      <c r="I46">
        <f>BRPL_EOD!AI46+BRPL_EOD!AJ46</f>
        <v>133.61000000000001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18</v>
      </c>
      <c r="M46">
        <f>TPDDL_EOD!AI46+TPDDL_EOD!AJ46</f>
        <v>69.61</v>
      </c>
      <c r="N46">
        <f t="shared" si="0"/>
        <v>272.06</v>
      </c>
      <c r="O46" s="112">
        <f t="shared" si="1"/>
        <v>-9.9999999999909051E-3</v>
      </c>
      <c r="P46">
        <v>133.60508895096672</v>
      </c>
      <c r="Q46">
        <v>44.998345953098585</v>
      </c>
      <c r="R46">
        <v>5.8397853414687937</v>
      </c>
      <c r="S46">
        <v>17.999338381239433</v>
      </c>
      <c r="T46">
        <v>69.607441373226493</v>
      </c>
      <c r="U46" s="114">
        <f t="shared" si="2"/>
        <v>272.05</v>
      </c>
      <c r="V46" s="112">
        <f t="shared" si="3"/>
        <v>0</v>
      </c>
      <c r="Y46">
        <f>BAWANA!AW46+BAWANA!AX46</f>
        <v>32</v>
      </c>
      <c r="Z46">
        <f>BAWANA!BD46+BAWANA!BE46</f>
        <v>15.95</v>
      </c>
      <c r="AA46">
        <f>BAWANA!X46+BAWANA!Y46</f>
        <v>32</v>
      </c>
      <c r="AB46">
        <f>BAWANA!AE46+BAWANA!AF46</f>
        <v>15.95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272.05</v>
      </c>
      <c r="E47">
        <f>BAWANA!AM47</f>
        <v>0</v>
      </c>
      <c r="F47">
        <f t="shared" si="4"/>
        <v>256</v>
      </c>
      <c r="G47">
        <f t="shared" si="5"/>
        <v>272.05</v>
      </c>
      <c r="H47" s="112"/>
      <c r="I47">
        <f>BRPL_EOD!AI47+BRPL_EOD!AJ47</f>
        <v>133.61000000000001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18</v>
      </c>
      <c r="M47">
        <f>TPDDL_EOD!AI47+TPDDL_EOD!AJ47</f>
        <v>69.61</v>
      </c>
      <c r="N47">
        <f t="shared" si="0"/>
        <v>272.06</v>
      </c>
      <c r="O47" s="112">
        <f t="shared" si="1"/>
        <v>-9.9999999999909051E-3</v>
      </c>
      <c r="P47">
        <v>133.60508895096672</v>
      </c>
      <c r="Q47">
        <v>44.998345953098585</v>
      </c>
      <c r="R47">
        <v>5.8397853414687937</v>
      </c>
      <c r="S47">
        <v>17.999338381239433</v>
      </c>
      <c r="T47">
        <v>69.607441373226493</v>
      </c>
      <c r="U47" s="114">
        <f t="shared" si="2"/>
        <v>272.05</v>
      </c>
      <c r="V47" s="112">
        <f t="shared" si="3"/>
        <v>0</v>
      </c>
      <c r="Y47">
        <f>BAWANA!AW47+BAWANA!AX47</f>
        <v>32</v>
      </c>
      <c r="Z47">
        <f>BAWANA!BD47+BAWANA!BE47</f>
        <v>15.95</v>
      </c>
      <c r="AA47">
        <f>BAWANA!X47+BAWANA!Y47</f>
        <v>32</v>
      </c>
      <c r="AB47">
        <f>BAWANA!AE47+BAWANA!AF47</f>
        <v>15.95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272.05</v>
      </c>
      <c r="E48">
        <f>BAWANA!AM48</f>
        <v>0</v>
      </c>
      <c r="F48">
        <f t="shared" si="4"/>
        <v>256</v>
      </c>
      <c r="G48">
        <f t="shared" si="5"/>
        <v>272.05</v>
      </c>
      <c r="H48" s="112"/>
      <c r="I48">
        <f>BRPL_EOD!AI48+BRPL_EOD!AJ48</f>
        <v>133.61000000000001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18</v>
      </c>
      <c r="M48">
        <f>TPDDL_EOD!AI48+TPDDL_EOD!AJ48</f>
        <v>69.61</v>
      </c>
      <c r="N48">
        <f t="shared" si="0"/>
        <v>272.06</v>
      </c>
      <c r="O48" s="112">
        <f t="shared" si="1"/>
        <v>-9.9999999999909051E-3</v>
      </c>
      <c r="P48">
        <v>133.60508895096672</v>
      </c>
      <c r="Q48">
        <v>44.998345953098585</v>
      </c>
      <c r="R48">
        <v>5.8397853414687937</v>
      </c>
      <c r="S48">
        <v>17.999338381239433</v>
      </c>
      <c r="T48">
        <v>69.607441373226493</v>
      </c>
      <c r="U48" s="114">
        <f t="shared" si="2"/>
        <v>272.05</v>
      </c>
      <c r="V48" s="112">
        <f t="shared" si="3"/>
        <v>0</v>
      </c>
      <c r="Y48">
        <f>BAWANA!AW48+BAWANA!AX48</f>
        <v>32</v>
      </c>
      <c r="Z48">
        <f>BAWANA!BD48+BAWANA!BE48</f>
        <v>15.95</v>
      </c>
      <c r="AA48">
        <f>BAWANA!X48+BAWANA!Y48</f>
        <v>32</v>
      </c>
      <c r="AB48">
        <f>BAWANA!AE48+BAWANA!AF48</f>
        <v>15.95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272.05</v>
      </c>
      <c r="E49">
        <f>BAWANA!AM49</f>
        <v>0</v>
      </c>
      <c r="F49">
        <f t="shared" si="4"/>
        <v>256</v>
      </c>
      <c r="G49">
        <f t="shared" si="5"/>
        <v>272.05</v>
      </c>
      <c r="H49" s="112"/>
      <c r="I49">
        <f>BRPL_EOD!AI49+BRPL_EOD!AJ49</f>
        <v>133.61000000000001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18</v>
      </c>
      <c r="M49">
        <f>TPDDL_EOD!AI49+TPDDL_EOD!AJ49</f>
        <v>69.61</v>
      </c>
      <c r="N49">
        <f t="shared" si="0"/>
        <v>272.06</v>
      </c>
      <c r="O49" s="112">
        <f t="shared" si="1"/>
        <v>-9.9999999999909051E-3</v>
      </c>
      <c r="P49">
        <v>133.60508895096672</v>
      </c>
      <c r="Q49">
        <v>44.998345953098585</v>
      </c>
      <c r="R49">
        <v>5.8397853414687937</v>
      </c>
      <c r="S49">
        <v>17.999338381239433</v>
      </c>
      <c r="T49">
        <v>69.607441373226493</v>
      </c>
      <c r="U49" s="114">
        <f t="shared" si="2"/>
        <v>272.05</v>
      </c>
      <c r="V49" s="112">
        <f t="shared" si="3"/>
        <v>0</v>
      </c>
      <c r="Y49">
        <f>BAWANA!AW49+BAWANA!AX49</f>
        <v>32</v>
      </c>
      <c r="Z49">
        <f>BAWANA!BD49+BAWANA!BE49</f>
        <v>15.95</v>
      </c>
      <c r="AA49">
        <f>BAWANA!X49+BAWANA!Y49</f>
        <v>32</v>
      </c>
      <c r="AB49">
        <f>BAWANA!AE49+BAWANA!AF49</f>
        <v>15.95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272.05</v>
      </c>
      <c r="E50">
        <f>BAWANA!AM50</f>
        <v>0</v>
      </c>
      <c r="F50">
        <f t="shared" si="4"/>
        <v>256</v>
      </c>
      <c r="G50">
        <f t="shared" si="5"/>
        <v>272.05</v>
      </c>
      <c r="H50" s="112"/>
      <c r="I50">
        <f>BRPL_EOD!AI50+BRPL_EOD!AJ50</f>
        <v>133.61000000000001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18</v>
      </c>
      <c r="M50">
        <f>TPDDL_EOD!AI50+TPDDL_EOD!AJ50</f>
        <v>69.61</v>
      </c>
      <c r="N50">
        <f t="shared" si="0"/>
        <v>272.06</v>
      </c>
      <c r="O50" s="112">
        <f t="shared" si="1"/>
        <v>-9.9999999999909051E-3</v>
      </c>
      <c r="P50">
        <v>133.60508895096672</v>
      </c>
      <c r="Q50">
        <v>44.998345953098585</v>
      </c>
      <c r="R50">
        <v>5.8397853414687937</v>
      </c>
      <c r="S50">
        <v>17.999338381239433</v>
      </c>
      <c r="T50">
        <v>69.607441373226493</v>
      </c>
      <c r="U50" s="114">
        <f t="shared" si="2"/>
        <v>272.05</v>
      </c>
      <c r="V50" s="112">
        <f t="shared" si="3"/>
        <v>0</v>
      </c>
      <c r="Y50">
        <f>BAWANA!AW50+BAWANA!AX50</f>
        <v>32</v>
      </c>
      <c r="Z50">
        <f>BAWANA!BD50+BAWANA!BE50</f>
        <v>15.95</v>
      </c>
      <c r="AA50">
        <f>BAWANA!X50+BAWANA!Y50</f>
        <v>32</v>
      </c>
      <c r="AB50">
        <f>BAWANA!AE50+BAWANA!AF50</f>
        <v>15.95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272.05</v>
      </c>
      <c r="E51">
        <f>BAWANA!AM51</f>
        <v>0</v>
      </c>
      <c r="F51">
        <f t="shared" si="4"/>
        <v>256</v>
      </c>
      <c r="G51">
        <f t="shared" si="5"/>
        <v>272.05</v>
      </c>
      <c r="H51" s="112"/>
      <c r="I51">
        <f>BRPL_EOD!AI51+BRPL_EOD!AJ51</f>
        <v>133.61000000000001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18</v>
      </c>
      <c r="M51">
        <f>TPDDL_EOD!AI51+TPDDL_EOD!AJ51</f>
        <v>69.61</v>
      </c>
      <c r="N51">
        <f t="shared" si="0"/>
        <v>272.06</v>
      </c>
      <c r="O51" s="112">
        <f t="shared" si="1"/>
        <v>-9.9999999999909051E-3</v>
      </c>
      <c r="P51">
        <v>133.60508895096672</v>
      </c>
      <c r="Q51">
        <v>44.998345953098585</v>
      </c>
      <c r="R51">
        <v>5.8397853414687937</v>
      </c>
      <c r="S51">
        <v>17.999338381239433</v>
      </c>
      <c r="T51">
        <v>69.607441373226493</v>
      </c>
      <c r="U51" s="114">
        <f t="shared" si="2"/>
        <v>272.05</v>
      </c>
      <c r="V51" s="112">
        <f t="shared" si="3"/>
        <v>0</v>
      </c>
      <c r="Y51">
        <f>BAWANA!AW51+BAWANA!AX51</f>
        <v>32</v>
      </c>
      <c r="Z51">
        <f>BAWANA!BD51+BAWANA!BE51</f>
        <v>15.95</v>
      </c>
      <c r="AA51">
        <f>BAWANA!X51+BAWANA!Y51</f>
        <v>32</v>
      </c>
      <c r="AB51">
        <f>BAWANA!AE51+BAWANA!AF51</f>
        <v>15.95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272.05</v>
      </c>
      <c r="E52">
        <f>BAWANA!AM52</f>
        <v>0</v>
      </c>
      <c r="F52">
        <f t="shared" si="4"/>
        <v>256</v>
      </c>
      <c r="G52">
        <f t="shared" si="5"/>
        <v>272.05</v>
      </c>
      <c r="H52" s="112"/>
      <c r="I52">
        <f>BRPL_EOD!AI52+BRPL_EOD!AJ52</f>
        <v>133.61000000000001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18</v>
      </c>
      <c r="M52">
        <f>TPDDL_EOD!AI52+TPDDL_EOD!AJ52</f>
        <v>69.61</v>
      </c>
      <c r="N52">
        <f t="shared" si="0"/>
        <v>272.06</v>
      </c>
      <c r="O52" s="112">
        <f t="shared" si="1"/>
        <v>-9.9999999999909051E-3</v>
      </c>
      <c r="P52">
        <v>133.60508895096672</v>
      </c>
      <c r="Q52">
        <v>44.998345953098585</v>
      </c>
      <c r="R52">
        <v>5.8397853414687937</v>
      </c>
      <c r="S52">
        <v>17.999338381239433</v>
      </c>
      <c r="T52">
        <v>69.607441373226493</v>
      </c>
      <c r="U52" s="114">
        <f t="shared" si="2"/>
        <v>272.05</v>
      </c>
      <c r="V52" s="112">
        <f t="shared" si="3"/>
        <v>0</v>
      </c>
      <c r="Y52">
        <f>BAWANA!AW52+BAWANA!AX52</f>
        <v>32</v>
      </c>
      <c r="Z52">
        <f>BAWANA!BD52+BAWANA!BE52</f>
        <v>15.95</v>
      </c>
      <c r="AA52">
        <f>BAWANA!X52+BAWANA!Y52</f>
        <v>32</v>
      </c>
      <c r="AB52">
        <f>BAWANA!AE52+BAWANA!AF52</f>
        <v>15.95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272.05</v>
      </c>
      <c r="E53">
        <f>BAWANA!AM53</f>
        <v>0</v>
      </c>
      <c r="F53">
        <f t="shared" si="4"/>
        <v>256</v>
      </c>
      <c r="G53">
        <f t="shared" si="5"/>
        <v>272.05</v>
      </c>
      <c r="H53" s="112"/>
      <c r="I53">
        <f>BRPL_EOD!AI53+BRPL_EOD!AJ53</f>
        <v>133.61000000000001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18</v>
      </c>
      <c r="M53">
        <f>TPDDL_EOD!AI53+TPDDL_EOD!AJ53</f>
        <v>69.61</v>
      </c>
      <c r="N53">
        <f t="shared" si="0"/>
        <v>272.06</v>
      </c>
      <c r="O53" s="112">
        <f t="shared" si="1"/>
        <v>-9.9999999999909051E-3</v>
      </c>
      <c r="P53">
        <v>133.60508895096672</v>
      </c>
      <c r="Q53">
        <v>44.998345953098585</v>
      </c>
      <c r="R53">
        <v>5.8397853414687937</v>
      </c>
      <c r="S53">
        <v>17.999338381239433</v>
      </c>
      <c r="T53">
        <v>69.607441373226493</v>
      </c>
      <c r="U53" s="114">
        <f t="shared" si="2"/>
        <v>272.05</v>
      </c>
      <c r="V53" s="112">
        <f t="shared" si="3"/>
        <v>0</v>
      </c>
      <c r="Y53">
        <f>BAWANA!AW53+BAWANA!AX53</f>
        <v>32</v>
      </c>
      <c r="Z53">
        <f>BAWANA!BD53+BAWANA!BE53</f>
        <v>15.95</v>
      </c>
      <c r="AA53">
        <f>BAWANA!X53+BAWANA!Y53</f>
        <v>32</v>
      </c>
      <c r="AB53">
        <f>BAWANA!AE53+BAWANA!AF53</f>
        <v>15.95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272.05</v>
      </c>
      <c r="E54">
        <f>BAWANA!AM54</f>
        <v>0</v>
      </c>
      <c r="F54">
        <f t="shared" si="4"/>
        <v>256</v>
      </c>
      <c r="G54">
        <f t="shared" si="5"/>
        <v>272.05</v>
      </c>
      <c r="H54" s="112"/>
      <c r="I54">
        <f>BRPL_EOD!AI54+BRPL_EOD!AJ54</f>
        <v>133.61000000000001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18</v>
      </c>
      <c r="M54">
        <f>TPDDL_EOD!AI54+TPDDL_EOD!AJ54</f>
        <v>69.61</v>
      </c>
      <c r="N54">
        <f t="shared" si="0"/>
        <v>272.06</v>
      </c>
      <c r="O54" s="112">
        <f t="shared" si="1"/>
        <v>-9.9999999999909051E-3</v>
      </c>
      <c r="P54">
        <v>133.60508895096672</v>
      </c>
      <c r="Q54">
        <v>44.998345953098585</v>
      </c>
      <c r="R54">
        <v>5.8397853414687937</v>
      </c>
      <c r="S54">
        <v>17.999338381239433</v>
      </c>
      <c r="T54">
        <v>69.607441373226493</v>
      </c>
      <c r="U54" s="114">
        <f t="shared" si="2"/>
        <v>272.05</v>
      </c>
      <c r="V54" s="112">
        <f t="shared" si="3"/>
        <v>0</v>
      </c>
      <c r="Y54">
        <f>BAWANA!AW54+BAWANA!AX54</f>
        <v>32</v>
      </c>
      <c r="Z54">
        <f>BAWANA!BD54+BAWANA!BE54</f>
        <v>15.95</v>
      </c>
      <c r="AA54">
        <f>BAWANA!X54+BAWANA!Y54</f>
        <v>32</v>
      </c>
      <c r="AB54">
        <f>BAWANA!AE54+BAWANA!AF54</f>
        <v>15.95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272.05</v>
      </c>
      <c r="E55">
        <f>BAWANA!AM55</f>
        <v>0</v>
      </c>
      <c r="F55">
        <f t="shared" si="4"/>
        <v>256</v>
      </c>
      <c r="G55">
        <f t="shared" si="5"/>
        <v>272.05</v>
      </c>
      <c r="H55" s="112"/>
      <c r="I55">
        <f>BRPL_EOD!AI55+BRPL_EOD!AJ55</f>
        <v>133.61000000000001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18</v>
      </c>
      <c r="M55">
        <f>TPDDL_EOD!AI55+TPDDL_EOD!AJ55</f>
        <v>69.61</v>
      </c>
      <c r="N55">
        <f t="shared" si="0"/>
        <v>272.06</v>
      </c>
      <c r="O55" s="112">
        <f t="shared" si="1"/>
        <v>-9.9999999999909051E-3</v>
      </c>
      <c r="P55">
        <v>133.60508895096672</v>
      </c>
      <c r="Q55">
        <v>44.998345953098585</v>
      </c>
      <c r="R55">
        <v>5.8397853414687937</v>
      </c>
      <c r="S55">
        <v>17.999338381239433</v>
      </c>
      <c r="T55">
        <v>69.607441373226493</v>
      </c>
      <c r="U55" s="114">
        <f t="shared" si="2"/>
        <v>272.05</v>
      </c>
      <c r="V55" s="112">
        <f t="shared" si="3"/>
        <v>0</v>
      </c>
      <c r="Y55">
        <f>BAWANA!AW55+BAWANA!AX55</f>
        <v>32</v>
      </c>
      <c r="Z55">
        <f>BAWANA!BD55+BAWANA!BE55</f>
        <v>15.95</v>
      </c>
      <c r="AA55">
        <f>BAWANA!X55+BAWANA!Y55</f>
        <v>32</v>
      </c>
      <c r="AB55">
        <f>BAWANA!AE55+BAWANA!AF55</f>
        <v>15.95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272.05</v>
      </c>
      <c r="E56">
        <f>BAWANA!AM56</f>
        <v>0</v>
      </c>
      <c r="F56">
        <f t="shared" si="4"/>
        <v>256</v>
      </c>
      <c r="G56">
        <f t="shared" si="5"/>
        <v>272.05</v>
      </c>
      <c r="H56" s="112"/>
      <c r="I56">
        <f>BRPL_EOD!AI56+BRPL_EOD!AJ56</f>
        <v>133.61000000000001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18</v>
      </c>
      <c r="M56">
        <f>TPDDL_EOD!AI56+TPDDL_EOD!AJ56</f>
        <v>69.61</v>
      </c>
      <c r="N56">
        <f t="shared" si="0"/>
        <v>272.06</v>
      </c>
      <c r="O56" s="112">
        <f t="shared" si="1"/>
        <v>-9.9999999999909051E-3</v>
      </c>
      <c r="P56">
        <v>133.60508895096672</v>
      </c>
      <c r="Q56">
        <v>44.998345953098585</v>
      </c>
      <c r="R56">
        <v>5.8397853414687937</v>
      </c>
      <c r="S56">
        <v>17.999338381239433</v>
      </c>
      <c r="T56">
        <v>69.607441373226493</v>
      </c>
      <c r="U56" s="114">
        <f t="shared" si="2"/>
        <v>272.05</v>
      </c>
      <c r="V56" s="112">
        <f t="shared" si="3"/>
        <v>0</v>
      </c>
      <c r="Y56">
        <f>BAWANA!AW56+BAWANA!AX56</f>
        <v>32</v>
      </c>
      <c r="Z56">
        <f>BAWANA!BD56+BAWANA!BE56</f>
        <v>15.95</v>
      </c>
      <c r="AA56">
        <f>BAWANA!X56+BAWANA!Y56</f>
        <v>32</v>
      </c>
      <c r="AB56">
        <f>BAWANA!AE56+BAWANA!AF56</f>
        <v>15.95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272.05</v>
      </c>
      <c r="E57">
        <f>BAWANA!AM57</f>
        <v>0</v>
      </c>
      <c r="F57">
        <f t="shared" si="4"/>
        <v>256</v>
      </c>
      <c r="G57">
        <f t="shared" si="5"/>
        <v>272.05</v>
      </c>
      <c r="H57" s="112"/>
      <c r="I57">
        <f>BRPL_EOD!AI57+BRPL_EOD!AJ57</f>
        <v>133.61000000000001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18</v>
      </c>
      <c r="M57">
        <f>TPDDL_EOD!AI57+TPDDL_EOD!AJ57</f>
        <v>69.61</v>
      </c>
      <c r="N57">
        <f t="shared" si="0"/>
        <v>272.06</v>
      </c>
      <c r="O57" s="112">
        <f t="shared" si="1"/>
        <v>-9.9999999999909051E-3</v>
      </c>
      <c r="P57">
        <v>133.60508895096672</v>
      </c>
      <c r="Q57">
        <v>44.998345953098585</v>
      </c>
      <c r="R57">
        <v>5.8397853414687937</v>
      </c>
      <c r="S57">
        <v>17.999338381239433</v>
      </c>
      <c r="T57">
        <v>69.607441373226493</v>
      </c>
      <c r="U57" s="114">
        <f t="shared" si="2"/>
        <v>272.05</v>
      </c>
      <c r="V57" s="112">
        <f t="shared" si="3"/>
        <v>0</v>
      </c>
      <c r="Y57">
        <f>BAWANA!AW57+BAWANA!AX57</f>
        <v>32</v>
      </c>
      <c r="Z57">
        <f>BAWANA!BD57+BAWANA!BE57</f>
        <v>15.95</v>
      </c>
      <c r="AA57">
        <f>BAWANA!X57+BAWANA!Y57</f>
        <v>32</v>
      </c>
      <c r="AB57">
        <f>BAWANA!AE57+BAWANA!AF57</f>
        <v>15.95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272.05</v>
      </c>
      <c r="E58">
        <f>BAWANA!AM58</f>
        <v>0</v>
      </c>
      <c r="F58">
        <f t="shared" si="4"/>
        <v>256</v>
      </c>
      <c r="G58">
        <f t="shared" si="5"/>
        <v>272.05</v>
      </c>
      <c r="H58" s="112"/>
      <c r="I58">
        <f>BRPL_EOD!AI58+BRPL_EOD!AJ58</f>
        <v>133.61000000000001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18</v>
      </c>
      <c r="M58">
        <f>TPDDL_EOD!AI58+TPDDL_EOD!AJ58</f>
        <v>69.61</v>
      </c>
      <c r="N58">
        <f t="shared" si="0"/>
        <v>272.06</v>
      </c>
      <c r="O58" s="112">
        <f t="shared" si="1"/>
        <v>-9.9999999999909051E-3</v>
      </c>
      <c r="P58">
        <v>133.60508895096672</v>
      </c>
      <c r="Q58">
        <v>44.998345953098585</v>
      </c>
      <c r="R58">
        <v>5.8397853414687937</v>
      </c>
      <c r="S58">
        <v>17.999338381239433</v>
      </c>
      <c r="T58">
        <v>69.607441373226493</v>
      </c>
      <c r="U58" s="114">
        <f t="shared" si="2"/>
        <v>272.05</v>
      </c>
      <c r="V58" s="112">
        <f t="shared" si="3"/>
        <v>0</v>
      </c>
      <c r="Y58">
        <f>BAWANA!AW58+BAWANA!AX58</f>
        <v>32</v>
      </c>
      <c r="Z58">
        <f>BAWANA!BD58+BAWANA!BE58</f>
        <v>15.95</v>
      </c>
      <c r="AA58">
        <f>BAWANA!X58+BAWANA!Y58</f>
        <v>32</v>
      </c>
      <c r="AB58">
        <f>BAWANA!AE58+BAWANA!AF58</f>
        <v>15.95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107.56</v>
      </c>
      <c r="J59">
        <f>BYPL_EOD!AI59+BYPL_EOD!AJ59</f>
        <v>55</v>
      </c>
      <c r="K59">
        <f>MES_EOD!AI59+MES_EOD!AJ59</f>
        <v>5.84</v>
      </c>
      <c r="L59">
        <f>NDMC_EOD!AI59+NDMC_EOD!AJ59</f>
        <v>18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107.55579860161713</v>
      </c>
      <c r="Q59">
        <v>54.997851646420067</v>
      </c>
      <c r="R59">
        <v>5.8397718839107844</v>
      </c>
      <c r="S59">
        <v>17.999296902464749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107.56</v>
      </c>
      <c r="J60">
        <f>BYPL_EOD!AI60+BYPL_EOD!AJ60</f>
        <v>55</v>
      </c>
      <c r="K60">
        <f>MES_EOD!AI60+MES_EOD!AJ60</f>
        <v>5.84</v>
      </c>
      <c r="L60">
        <f>NDMC_EOD!AI60+NDMC_EOD!AJ60</f>
        <v>18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107.55579860161713</v>
      </c>
      <c r="Q60">
        <v>54.997851646420067</v>
      </c>
      <c r="R60">
        <v>5.8397718839107844</v>
      </c>
      <c r="S60">
        <v>17.999296902464749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282.05</v>
      </c>
      <c r="E61">
        <f>BAWANA!AM61</f>
        <v>0</v>
      </c>
      <c r="F61">
        <f t="shared" si="4"/>
        <v>256</v>
      </c>
      <c r="G61">
        <f t="shared" si="5"/>
        <v>282.05</v>
      </c>
      <c r="H61" s="112"/>
      <c r="I61">
        <f>BRPL_EOD!AI61+BRPL_EOD!AJ61</f>
        <v>133.61000000000001</v>
      </c>
      <c r="J61">
        <f>BYPL_EOD!AI61+BYPL_EOD!AJ61</f>
        <v>55</v>
      </c>
      <c r="K61">
        <f>MES_EOD!AI61+MES_EOD!AJ61</f>
        <v>5.84</v>
      </c>
      <c r="L61">
        <f>NDMC_EOD!AI61+NDMC_EOD!AJ61</f>
        <v>18</v>
      </c>
      <c r="M61">
        <f>TPDDL_EOD!AI61+TPDDL_EOD!AJ61</f>
        <v>69.61</v>
      </c>
      <c r="N61">
        <f t="shared" si="0"/>
        <v>282.06</v>
      </c>
      <c r="O61" s="112">
        <f t="shared" si="1"/>
        <v>-9.9999999999909051E-3</v>
      </c>
      <c r="P61">
        <v>133.60526306459622</v>
      </c>
      <c r="Q61">
        <v>54.998050060270863</v>
      </c>
      <c r="R61">
        <v>5.8397929518542151</v>
      </c>
      <c r="S61">
        <v>17.999361837906829</v>
      </c>
      <c r="T61">
        <v>69.607532085371915</v>
      </c>
      <c r="U61" s="114">
        <f t="shared" si="2"/>
        <v>282.05</v>
      </c>
      <c r="V61" s="112">
        <f t="shared" si="3"/>
        <v>0</v>
      </c>
      <c r="Y61">
        <f>BAWANA!AW61+BAWANA!AX61</f>
        <v>5.95</v>
      </c>
      <c r="Z61">
        <f>BAWANA!BD61+BAWANA!BE61</f>
        <v>32</v>
      </c>
      <c r="AA61">
        <f>BAWANA!X61+BAWANA!Y61</f>
        <v>5.95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282.05</v>
      </c>
      <c r="E62">
        <f>BAWANA!AM62</f>
        <v>0</v>
      </c>
      <c r="F62">
        <f t="shared" si="4"/>
        <v>256</v>
      </c>
      <c r="G62">
        <f t="shared" si="5"/>
        <v>282.05</v>
      </c>
      <c r="H62" s="112"/>
      <c r="I62">
        <f>BRPL_EOD!AI62+BRPL_EOD!AJ62</f>
        <v>133.61000000000001</v>
      </c>
      <c r="J62">
        <f>BYPL_EOD!AI62+BYPL_EOD!AJ62</f>
        <v>55</v>
      </c>
      <c r="K62">
        <f>MES_EOD!AI62+MES_EOD!AJ62</f>
        <v>5.84</v>
      </c>
      <c r="L62">
        <f>NDMC_EOD!AI62+NDMC_EOD!AJ62</f>
        <v>18</v>
      </c>
      <c r="M62">
        <f>TPDDL_EOD!AI62+TPDDL_EOD!AJ62</f>
        <v>69.61</v>
      </c>
      <c r="N62">
        <f t="shared" si="0"/>
        <v>282.06</v>
      </c>
      <c r="O62" s="112">
        <f t="shared" si="1"/>
        <v>-9.9999999999909051E-3</v>
      </c>
      <c r="P62">
        <v>133.60526306459622</v>
      </c>
      <c r="Q62">
        <v>54.998050060270863</v>
      </c>
      <c r="R62">
        <v>5.8397929518542151</v>
      </c>
      <c r="S62">
        <v>17.999361837906829</v>
      </c>
      <c r="T62">
        <v>69.607532085371915</v>
      </c>
      <c r="U62" s="114">
        <f t="shared" si="2"/>
        <v>282.05</v>
      </c>
      <c r="V62" s="112">
        <f t="shared" si="3"/>
        <v>0</v>
      </c>
      <c r="Y62">
        <f>BAWANA!AW62+BAWANA!AX62</f>
        <v>5.95</v>
      </c>
      <c r="Z62">
        <f>BAWANA!BD62+BAWANA!BE62</f>
        <v>32</v>
      </c>
      <c r="AA62">
        <f>BAWANA!X62+BAWANA!Y62</f>
        <v>5.95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282.05</v>
      </c>
      <c r="E63">
        <f>BAWANA!AM63</f>
        <v>0</v>
      </c>
      <c r="F63">
        <f t="shared" si="4"/>
        <v>256</v>
      </c>
      <c r="G63">
        <f t="shared" si="5"/>
        <v>282.05</v>
      </c>
      <c r="H63" s="112"/>
      <c r="I63">
        <f>BRPL_EOD!AI63+BRPL_EOD!AJ63</f>
        <v>133.61000000000001</v>
      </c>
      <c r="J63">
        <f>BYPL_EOD!AI63+BYPL_EOD!AJ63</f>
        <v>55</v>
      </c>
      <c r="K63">
        <f>MES_EOD!AI63+MES_EOD!AJ63</f>
        <v>5.84</v>
      </c>
      <c r="L63">
        <f>NDMC_EOD!AI63+NDMC_EOD!AJ63</f>
        <v>18</v>
      </c>
      <c r="M63">
        <f>TPDDL_EOD!AI63+TPDDL_EOD!AJ63</f>
        <v>69.61</v>
      </c>
      <c r="N63">
        <f t="shared" si="0"/>
        <v>282.06</v>
      </c>
      <c r="O63" s="112">
        <f t="shared" si="1"/>
        <v>-9.9999999999909051E-3</v>
      </c>
      <c r="P63">
        <v>133.60526306459622</v>
      </c>
      <c r="Q63">
        <v>54.998050060270863</v>
      </c>
      <c r="R63">
        <v>5.8397929518542151</v>
      </c>
      <c r="S63">
        <v>17.999361837906829</v>
      </c>
      <c r="T63">
        <v>69.607532085371915</v>
      </c>
      <c r="U63" s="114">
        <f t="shared" si="2"/>
        <v>282.05</v>
      </c>
      <c r="V63" s="112">
        <f t="shared" si="3"/>
        <v>0</v>
      </c>
      <c r="Y63">
        <f>BAWANA!AW63+BAWANA!AX63</f>
        <v>5.95</v>
      </c>
      <c r="Z63">
        <f>BAWANA!BD63+BAWANA!BE63</f>
        <v>32</v>
      </c>
      <c r="AA63">
        <f>BAWANA!X63+BAWANA!Y63</f>
        <v>5.95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282.05</v>
      </c>
      <c r="E64">
        <f>BAWANA!AM64</f>
        <v>0</v>
      </c>
      <c r="F64">
        <f t="shared" si="4"/>
        <v>256</v>
      </c>
      <c r="G64">
        <f t="shared" si="5"/>
        <v>282.05</v>
      </c>
      <c r="H64" s="112"/>
      <c r="I64">
        <f>BRPL_EOD!AI64+BRPL_EOD!AJ64</f>
        <v>133.61000000000001</v>
      </c>
      <c r="J64">
        <f>BYPL_EOD!AI64+BYPL_EOD!AJ64</f>
        <v>55</v>
      </c>
      <c r="K64">
        <f>MES_EOD!AI64+MES_EOD!AJ64</f>
        <v>5.84</v>
      </c>
      <c r="L64">
        <f>NDMC_EOD!AI64+NDMC_EOD!AJ64</f>
        <v>18</v>
      </c>
      <c r="M64">
        <f>TPDDL_EOD!AI64+TPDDL_EOD!AJ64</f>
        <v>69.61</v>
      </c>
      <c r="N64">
        <f t="shared" si="0"/>
        <v>282.06</v>
      </c>
      <c r="O64" s="112">
        <f t="shared" si="1"/>
        <v>-9.9999999999909051E-3</v>
      </c>
      <c r="P64">
        <v>133.60526306459622</v>
      </c>
      <c r="Q64">
        <v>54.998050060270863</v>
      </c>
      <c r="R64">
        <v>5.8397929518542151</v>
      </c>
      <c r="S64">
        <v>17.999361837906829</v>
      </c>
      <c r="T64">
        <v>69.607532085371915</v>
      </c>
      <c r="U64" s="114">
        <f t="shared" si="2"/>
        <v>282.05</v>
      </c>
      <c r="V64" s="112">
        <f t="shared" si="3"/>
        <v>0</v>
      </c>
      <c r="Y64">
        <f>BAWANA!AW64+BAWANA!AX64</f>
        <v>5.95</v>
      </c>
      <c r="Z64">
        <f>BAWANA!BD64+BAWANA!BE64</f>
        <v>32</v>
      </c>
      <c r="AA64">
        <f>BAWANA!X64+BAWANA!Y64</f>
        <v>5.95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282.05</v>
      </c>
      <c r="E65">
        <f>BAWANA!AM65</f>
        <v>0</v>
      </c>
      <c r="F65">
        <f t="shared" si="4"/>
        <v>256</v>
      </c>
      <c r="G65">
        <f t="shared" si="5"/>
        <v>282.05</v>
      </c>
      <c r="H65" s="112"/>
      <c r="I65">
        <f>BRPL_EOD!AI65+BRPL_EOD!AJ65</f>
        <v>133.61000000000001</v>
      </c>
      <c r="J65">
        <f>BYPL_EOD!AI65+BYPL_EOD!AJ65</f>
        <v>55</v>
      </c>
      <c r="K65">
        <f>MES_EOD!AI65+MES_EOD!AJ65</f>
        <v>5.84</v>
      </c>
      <c r="L65">
        <f>NDMC_EOD!AI65+NDMC_EOD!AJ65</f>
        <v>18</v>
      </c>
      <c r="M65">
        <f>TPDDL_EOD!AI65+TPDDL_EOD!AJ65</f>
        <v>69.61</v>
      </c>
      <c r="N65">
        <f t="shared" si="0"/>
        <v>282.06</v>
      </c>
      <c r="O65" s="112">
        <f t="shared" si="1"/>
        <v>-9.9999999999909051E-3</v>
      </c>
      <c r="P65">
        <v>133.60526306459622</v>
      </c>
      <c r="Q65">
        <v>54.998050060270863</v>
      </c>
      <c r="R65">
        <v>5.8397929518542151</v>
      </c>
      <c r="S65">
        <v>17.999361837906829</v>
      </c>
      <c r="T65">
        <v>69.607532085371915</v>
      </c>
      <c r="U65" s="114">
        <f t="shared" si="2"/>
        <v>282.05</v>
      </c>
      <c r="V65" s="112">
        <f t="shared" si="3"/>
        <v>0</v>
      </c>
      <c r="Y65">
        <f>BAWANA!AW65+BAWANA!AX65</f>
        <v>5.95</v>
      </c>
      <c r="Z65">
        <f>BAWANA!BD65+BAWANA!BE65</f>
        <v>32</v>
      </c>
      <c r="AA65">
        <f>BAWANA!X65+BAWANA!Y65</f>
        <v>5.95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282.05</v>
      </c>
      <c r="E66">
        <f>BAWANA!AM66</f>
        <v>0</v>
      </c>
      <c r="F66">
        <f t="shared" si="4"/>
        <v>256</v>
      </c>
      <c r="G66">
        <f t="shared" si="5"/>
        <v>282.05</v>
      </c>
      <c r="H66" s="112"/>
      <c r="I66">
        <f>BRPL_EOD!AI66+BRPL_EOD!AJ66</f>
        <v>133.61000000000001</v>
      </c>
      <c r="J66">
        <f>BYPL_EOD!AI66+BYPL_EOD!AJ66</f>
        <v>55</v>
      </c>
      <c r="K66">
        <f>MES_EOD!AI66+MES_EOD!AJ66</f>
        <v>5.84</v>
      </c>
      <c r="L66">
        <f>NDMC_EOD!AI66+NDMC_EOD!AJ66</f>
        <v>18</v>
      </c>
      <c r="M66">
        <f>TPDDL_EOD!AI66+TPDDL_EOD!AJ66</f>
        <v>69.61</v>
      </c>
      <c r="N66">
        <f t="shared" si="0"/>
        <v>282.06</v>
      </c>
      <c r="O66" s="112">
        <f t="shared" si="1"/>
        <v>-9.9999999999909051E-3</v>
      </c>
      <c r="P66">
        <v>133.60526306459622</v>
      </c>
      <c r="Q66">
        <v>54.998050060270863</v>
      </c>
      <c r="R66">
        <v>5.8397929518542151</v>
      </c>
      <c r="S66">
        <v>17.999361837906829</v>
      </c>
      <c r="T66">
        <v>69.607532085371915</v>
      </c>
      <c r="U66" s="114">
        <f t="shared" si="2"/>
        <v>282.05</v>
      </c>
      <c r="V66" s="112">
        <f t="shared" si="3"/>
        <v>0</v>
      </c>
      <c r="Y66">
        <f>BAWANA!AW66+BAWANA!AX66</f>
        <v>5.95</v>
      </c>
      <c r="Z66">
        <f>BAWANA!BD66+BAWANA!BE66</f>
        <v>32</v>
      </c>
      <c r="AA66">
        <f>BAWANA!X66+BAWANA!Y66</f>
        <v>5.95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282.05</v>
      </c>
      <c r="E67">
        <f>BAWANA!AM67</f>
        <v>0</v>
      </c>
      <c r="F67">
        <f t="shared" si="4"/>
        <v>256</v>
      </c>
      <c r="G67">
        <f t="shared" si="5"/>
        <v>282.05</v>
      </c>
      <c r="H67" s="112"/>
      <c r="I67">
        <f>BRPL_EOD!AI67+BRPL_EOD!AJ67</f>
        <v>133.61000000000001</v>
      </c>
      <c r="J67">
        <f>BYPL_EOD!AI67+BYPL_EOD!AJ67</f>
        <v>55</v>
      </c>
      <c r="K67">
        <f>MES_EOD!AI67+MES_EOD!AJ67</f>
        <v>5.84</v>
      </c>
      <c r="L67">
        <f>NDMC_EOD!AI67+NDMC_EOD!AJ67</f>
        <v>18</v>
      </c>
      <c r="M67">
        <f>TPDDL_EOD!AI67+TPDDL_EOD!AJ67</f>
        <v>69.61</v>
      </c>
      <c r="N67">
        <f t="shared" ref="N67:N98" si="7">SUM(I67:M67)</f>
        <v>282.06</v>
      </c>
      <c r="O67" s="112">
        <f t="shared" ref="O67:O98" si="8">G67-N67</f>
        <v>-9.9999999999909051E-3</v>
      </c>
      <c r="P67">
        <v>133.60526306459622</v>
      </c>
      <c r="Q67">
        <v>54.998050060270863</v>
      </c>
      <c r="R67">
        <v>5.8397929518542151</v>
      </c>
      <c r="S67">
        <v>17.999361837906829</v>
      </c>
      <c r="T67">
        <v>69.607532085371915</v>
      </c>
      <c r="U67" s="114">
        <f t="shared" ref="U67:U98" si="9">SUM(P67:T67)</f>
        <v>282.05</v>
      </c>
      <c r="V67" s="112">
        <f t="shared" ref="V67:V99" si="10">G67-U67</f>
        <v>0</v>
      </c>
      <c r="Y67">
        <f>BAWANA!AW67+BAWANA!AX67</f>
        <v>5.95</v>
      </c>
      <c r="Z67">
        <f>BAWANA!BD67+BAWANA!BE67</f>
        <v>32</v>
      </c>
      <c r="AA67">
        <f>BAWANA!X67+BAWANA!Y67</f>
        <v>5.95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282.05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282.05</v>
      </c>
      <c r="H68" s="112"/>
      <c r="I68">
        <f>BRPL_EOD!AI68+BRPL_EOD!AJ68</f>
        <v>133.61000000000001</v>
      </c>
      <c r="J68">
        <f>BYPL_EOD!AI68+BYPL_EOD!AJ68</f>
        <v>55</v>
      </c>
      <c r="K68">
        <f>MES_EOD!AI68+MES_EOD!AJ68</f>
        <v>5.84</v>
      </c>
      <c r="L68">
        <f>NDMC_EOD!AI68+NDMC_EOD!AJ68</f>
        <v>18</v>
      </c>
      <c r="M68">
        <f>TPDDL_EOD!AI68+TPDDL_EOD!AJ68</f>
        <v>69.61</v>
      </c>
      <c r="N68">
        <f t="shared" si="7"/>
        <v>282.06</v>
      </c>
      <c r="O68" s="112">
        <f t="shared" si="8"/>
        <v>-9.9999999999909051E-3</v>
      </c>
      <c r="P68">
        <v>133.60526306459622</v>
      </c>
      <c r="Q68">
        <v>54.998050060270863</v>
      </c>
      <c r="R68">
        <v>5.8397929518542151</v>
      </c>
      <c r="S68">
        <v>17.999361837906829</v>
      </c>
      <c r="T68">
        <v>69.607532085371915</v>
      </c>
      <c r="U68" s="114">
        <f t="shared" si="9"/>
        <v>282.05</v>
      </c>
      <c r="V68" s="112">
        <f t="shared" si="10"/>
        <v>0</v>
      </c>
      <c r="Y68">
        <f>BAWANA!AW68+BAWANA!AX68</f>
        <v>5.95</v>
      </c>
      <c r="Z68">
        <f>BAWANA!BD68+BAWANA!BE68</f>
        <v>32</v>
      </c>
      <c r="AA68">
        <f>BAWANA!X68+BAWANA!Y68</f>
        <v>5.95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282.05</v>
      </c>
      <c r="E69">
        <f>BAWANA!AM69</f>
        <v>0</v>
      </c>
      <c r="F69">
        <f t="shared" si="11"/>
        <v>256</v>
      </c>
      <c r="G69">
        <f t="shared" si="12"/>
        <v>282.05</v>
      </c>
      <c r="H69" s="112"/>
      <c r="I69">
        <f>BRPL_EOD!AI69+BRPL_EOD!AJ69</f>
        <v>133.61000000000001</v>
      </c>
      <c r="J69">
        <f>BYPL_EOD!AI69+BYPL_EOD!AJ69</f>
        <v>55</v>
      </c>
      <c r="K69">
        <f>MES_EOD!AI69+MES_EOD!AJ69</f>
        <v>5.84</v>
      </c>
      <c r="L69">
        <f>NDMC_EOD!AI69+NDMC_EOD!AJ69</f>
        <v>18</v>
      </c>
      <c r="M69">
        <f>TPDDL_EOD!AI69+TPDDL_EOD!AJ69</f>
        <v>69.61</v>
      </c>
      <c r="N69">
        <f t="shared" si="7"/>
        <v>282.06</v>
      </c>
      <c r="O69" s="112">
        <f t="shared" si="8"/>
        <v>-9.9999999999909051E-3</v>
      </c>
      <c r="P69">
        <v>133.60526306459622</v>
      </c>
      <c r="Q69">
        <v>54.998050060270863</v>
      </c>
      <c r="R69">
        <v>5.8397929518542151</v>
      </c>
      <c r="S69">
        <v>17.999361837906829</v>
      </c>
      <c r="T69">
        <v>69.607532085371915</v>
      </c>
      <c r="U69" s="114">
        <f t="shared" si="9"/>
        <v>282.05</v>
      </c>
      <c r="V69" s="112">
        <f t="shared" si="10"/>
        <v>0</v>
      </c>
      <c r="Y69">
        <f>BAWANA!AW69+BAWANA!AX69</f>
        <v>5.95</v>
      </c>
      <c r="Z69">
        <f>BAWANA!BD69+BAWANA!BE69</f>
        <v>32</v>
      </c>
      <c r="AA69">
        <f>BAWANA!X69+BAWANA!Y69</f>
        <v>5.95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282.05</v>
      </c>
      <c r="E70">
        <f>BAWANA!AM70</f>
        <v>0</v>
      </c>
      <c r="F70">
        <f t="shared" si="11"/>
        <v>256</v>
      </c>
      <c r="G70">
        <f t="shared" si="12"/>
        <v>282.05</v>
      </c>
      <c r="H70" s="112"/>
      <c r="I70">
        <f>BRPL_EOD!AI70+BRPL_EOD!AJ70</f>
        <v>133.61000000000001</v>
      </c>
      <c r="J70">
        <f>BYPL_EOD!AI70+BYPL_EOD!AJ70</f>
        <v>55</v>
      </c>
      <c r="K70">
        <f>MES_EOD!AI70+MES_EOD!AJ70</f>
        <v>5.84</v>
      </c>
      <c r="L70">
        <f>NDMC_EOD!AI70+NDMC_EOD!AJ70</f>
        <v>18</v>
      </c>
      <c r="M70">
        <f>TPDDL_EOD!AI70+TPDDL_EOD!AJ70</f>
        <v>69.61</v>
      </c>
      <c r="N70">
        <f t="shared" si="7"/>
        <v>282.06</v>
      </c>
      <c r="O70" s="112">
        <f t="shared" si="8"/>
        <v>-9.9999999999909051E-3</v>
      </c>
      <c r="P70">
        <v>133.60526306459622</v>
      </c>
      <c r="Q70">
        <v>54.998050060270863</v>
      </c>
      <c r="R70">
        <v>5.8397929518542151</v>
      </c>
      <c r="S70">
        <v>17.999361837906829</v>
      </c>
      <c r="T70">
        <v>69.607532085371915</v>
      </c>
      <c r="U70" s="114">
        <f t="shared" si="9"/>
        <v>282.05</v>
      </c>
      <c r="V70" s="112">
        <f t="shared" si="10"/>
        <v>0</v>
      </c>
      <c r="Y70">
        <f>BAWANA!AW70+BAWANA!AX70</f>
        <v>5.95</v>
      </c>
      <c r="Z70">
        <f>BAWANA!BD70+BAWANA!BE70</f>
        <v>32</v>
      </c>
      <c r="AA70">
        <f>BAWANA!X70+BAWANA!Y70</f>
        <v>5.95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107.56</v>
      </c>
      <c r="J71">
        <f>BYPL_EOD!AI71+BYPL_EOD!AJ71</f>
        <v>55</v>
      </c>
      <c r="K71">
        <f>MES_EOD!AI71+MES_EOD!AJ71</f>
        <v>5.84</v>
      </c>
      <c r="L71">
        <f>NDMC_EOD!AI71+NDMC_EOD!AJ71</f>
        <v>18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107.55579860161713</v>
      </c>
      <c r="Q71">
        <v>54.997851646420067</v>
      </c>
      <c r="R71">
        <v>5.8397718839107844</v>
      </c>
      <c r="S71">
        <v>17.999296902464749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107.56</v>
      </c>
      <c r="J72">
        <f>BYPL_EOD!AI72+BYPL_EOD!AJ72</f>
        <v>55</v>
      </c>
      <c r="K72">
        <f>MES_EOD!AI72+MES_EOD!AJ72</f>
        <v>5.84</v>
      </c>
      <c r="L72">
        <f>NDMC_EOD!AI72+NDMC_EOD!AJ72</f>
        <v>18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107.55579860161713</v>
      </c>
      <c r="Q72">
        <v>54.997851646420067</v>
      </c>
      <c r="R72">
        <v>5.8397718839107844</v>
      </c>
      <c r="S72">
        <v>17.999296902464749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107.56</v>
      </c>
      <c r="J73">
        <f>BYPL_EOD!AI73+BYPL_EOD!AJ73</f>
        <v>55</v>
      </c>
      <c r="K73">
        <f>MES_EOD!AI73+MES_EOD!AJ73</f>
        <v>5.84</v>
      </c>
      <c r="L73">
        <f>NDMC_EOD!AI73+NDMC_EOD!AJ73</f>
        <v>18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107.55579860161713</v>
      </c>
      <c r="Q73">
        <v>54.997851646420067</v>
      </c>
      <c r="R73">
        <v>5.8397718839107844</v>
      </c>
      <c r="S73">
        <v>17.999296902464749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107.56</v>
      </c>
      <c r="J74">
        <f>BYPL_EOD!AI74+BYPL_EOD!AJ74</f>
        <v>55</v>
      </c>
      <c r="K74">
        <f>MES_EOD!AI74+MES_EOD!AJ74</f>
        <v>5.84</v>
      </c>
      <c r="L74">
        <f>NDMC_EOD!AI74+NDMC_EOD!AJ74</f>
        <v>18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107.55579860161713</v>
      </c>
      <c r="Q74">
        <v>54.997851646420067</v>
      </c>
      <c r="R74">
        <v>5.8397718839107844</v>
      </c>
      <c r="S74">
        <v>17.999296902464749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102.21</v>
      </c>
      <c r="J75">
        <f>BYPL_EOD!AI75+BYPL_EOD!AJ75</f>
        <v>55</v>
      </c>
      <c r="K75">
        <f>MES_EOD!AI75+MES_EOD!AJ75</f>
        <v>5.84</v>
      </c>
      <c r="L75">
        <f>NDMC_EOD!AI75+NDMC_EOD!AJ75</f>
        <v>23.35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102.20600757782898</v>
      </c>
      <c r="Q75">
        <v>54.997851646420067</v>
      </c>
      <c r="R75">
        <v>5.8397718839107844</v>
      </c>
      <c r="S75">
        <v>23.349087926252881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102.21</v>
      </c>
      <c r="J76">
        <f>BYPL_EOD!AI76+BYPL_EOD!AJ76</f>
        <v>55</v>
      </c>
      <c r="K76">
        <f>MES_EOD!AI76+MES_EOD!AJ76</f>
        <v>5.84</v>
      </c>
      <c r="L76">
        <f>NDMC_EOD!AI76+NDMC_EOD!AJ76</f>
        <v>23.35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102.20600757782898</v>
      </c>
      <c r="Q76">
        <v>54.997851646420067</v>
      </c>
      <c r="R76">
        <v>5.8397718839107844</v>
      </c>
      <c r="S76">
        <v>23.349087926252881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102.21</v>
      </c>
      <c r="J77">
        <f>BYPL_EOD!AI77+BYPL_EOD!AJ77</f>
        <v>55</v>
      </c>
      <c r="K77">
        <f>MES_EOD!AI77+MES_EOD!AJ77</f>
        <v>5.84</v>
      </c>
      <c r="L77">
        <f>NDMC_EOD!AI77+NDMC_EOD!AJ77</f>
        <v>23.35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102.20600757782898</v>
      </c>
      <c r="Q77">
        <v>54.997851646420067</v>
      </c>
      <c r="R77">
        <v>5.8397718839107844</v>
      </c>
      <c r="S77">
        <v>23.349087926252881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102.21</v>
      </c>
      <c r="J78">
        <f>BYPL_EOD!AI78+BYPL_EOD!AJ78</f>
        <v>55</v>
      </c>
      <c r="K78">
        <f>MES_EOD!AI78+MES_EOD!AJ78</f>
        <v>5.84</v>
      </c>
      <c r="L78">
        <f>NDMC_EOD!AI78+NDMC_EOD!AJ78</f>
        <v>23.35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102.20600757782898</v>
      </c>
      <c r="Q78">
        <v>54.997851646420067</v>
      </c>
      <c r="R78">
        <v>5.8397718839107844</v>
      </c>
      <c r="S78">
        <v>23.349087926252881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102.21</v>
      </c>
      <c r="J79">
        <f>BYPL_EOD!AI79+BYPL_EOD!AJ79</f>
        <v>55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102.20600757782898</v>
      </c>
      <c r="Q79">
        <v>54.997851646420067</v>
      </c>
      <c r="R79">
        <v>5.8397718839107844</v>
      </c>
      <c r="S79">
        <v>23.349087926252881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102.21</v>
      </c>
      <c r="J80">
        <f>BYPL_EOD!AI80+BYPL_EOD!AJ80</f>
        <v>55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102.20600757782898</v>
      </c>
      <c r="Q80">
        <v>54.997851646420067</v>
      </c>
      <c r="R80">
        <v>5.8397718839107844</v>
      </c>
      <c r="S80">
        <v>23.349087926252881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102.21</v>
      </c>
      <c r="J81">
        <f>BYPL_EOD!AI81+BYPL_EOD!AJ81</f>
        <v>55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102.20600757782898</v>
      </c>
      <c r="Q81">
        <v>54.997851646420067</v>
      </c>
      <c r="R81">
        <v>5.8397718839107844</v>
      </c>
      <c r="S81">
        <v>23.349087926252881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102.21</v>
      </c>
      <c r="J82">
        <f>BYPL_EOD!AI82+BYPL_EOD!AJ82</f>
        <v>55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102.20600757782898</v>
      </c>
      <c r="Q82">
        <v>54.997851646420067</v>
      </c>
      <c r="R82">
        <v>5.8397718839107844</v>
      </c>
      <c r="S82">
        <v>23.349087926252881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102.21</v>
      </c>
      <c r="J83">
        <f>BYPL_EOD!AI83+BYPL_EOD!AJ83</f>
        <v>55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102.20600757782898</v>
      </c>
      <c r="Q83">
        <v>54.997851646420067</v>
      </c>
      <c r="R83">
        <v>5.8397718839107844</v>
      </c>
      <c r="S83">
        <v>23.349087926252881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102.21</v>
      </c>
      <c r="J84">
        <f>BYPL_EOD!AI84+BYPL_EOD!AJ84</f>
        <v>55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102.20600757782898</v>
      </c>
      <c r="Q84">
        <v>54.997851646420067</v>
      </c>
      <c r="R84">
        <v>5.8397718839107844</v>
      </c>
      <c r="S84">
        <v>23.349087926252881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102.21</v>
      </c>
      <c r="J85">
        <f>BYPL_EOD!AI85+BYPL_EOD!AJ85</f>
        <v>55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102.20600757782898</v>
      </c>
      <c r="Q85">
        <v>54.997851646420067</v>
      </c>
      <c r="R85">
        <v>5.8397718839107844</v>
      </c>
      <c r="S85">
        <v>23.349087926252881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102.21</v>
      </c>
      <c r="J86">
        <f>BYPL_EOD!AI86+BYPL_EOD!AJ86</f>
        <v>55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102.20600757782898</v>
      </c>
      <c r="Q86">
        <v>54.997851646420067</v>
      </c>
      <c r="R86">
        <v>5.8397718839107844</v>
      </c>
      <c r="S86">
        <v>23.349087926252881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102.21</v>
      </c>
      <c r="J87">
        <f>BYPL_EOD!AI87+BYPL_EOD!AJ87</f>
        <v>55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102.20600757782898</v>
      </c>
      <c r="Q87">
        <v>54.997851646420067</v>
      </c>
      <c r="R87">
        <v>5.8397718839107844</v>
      </c>
      <c r="S87">
        <v>23.349087926252881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102.21</v>
      </c>
      <c r="J88">
        <f>BYPL_EOD!AI88+BYPL_EOD!AJ88</f>
        <v>55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102.20600757782898</v>
      </c>
      <c r="Q88">
        <v>54.997851646420067</v>
      </c>
      <c r="R88">
        <v>5.8397718839107844</v>
      </c>
      <c r="S88">
        <v>23.349087926252881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102.21</v>
      </c>
      <c r="J89">
        <f>BYPL_EOD!AI89+BYPL_EOD!AJ89</f>
        <v>55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102.20600757782898</v>
      </c>
      <c r="Q89">
        <v>54.997851646420067</v>
      </c>
      <c r="R89">
        <v>5.8397718839107844</v>
      </c>
      <c r="S89">
        <v>23.349087926252881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102.21</v>
      </c>
      <c r="J90">
        <f>BYPL_EOD!AI90+BYPL_EOD!AJ90</f>
        <v>55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102.20600757782898</v>
      </c>
      <c r="Q90">
        <v>54.997851646420067</v>
      </c>
      <c r="R90">
        <v>5.8397718839107844</v>
      </c>
      <c r="S90">
        <v>23.349087926252881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102.21</v>
      </c>
      <c r="J91">
        <f>BYPL_EOD!AI91+BYPL_EOD!AJ91</f>
        <v>55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102.20600757782898</v>
      </c>
      <c r="Q91">
        <v>54.997851646420067</v>
      </c>
      <c r="R91">
        <v>5.8397718839107844</v>
      </c>
      <c r="S91">
        <v>23.349087926252881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102.21</v>
      </c>
      <c r="J92">
        <f>BYPL_EOD!AI92+BYPL_EOD!AJ92</f>
        <v>55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102.20600757782898</v>
      </c>
      <c r="Q92">
        <v>54.997851646420067</v>
      </c>
      <c r="R92">
        <v>5.8397718839107844</v>
      </c>
      <c r="S92">
        <v>23.349087926252881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102.21</v>
      </c>
      <c r="J93">
        <f>BYPL_EOD!AI93+BYPL_EOD!AJ93</f>
        <v>55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102.20600757782898</v>
      </c>
      <c r="Q93">
        <v>54.997851646420067</v>
      </c>
      <c r="R93">
        <v>5.8397718839107844</v>
      </c>
      <c r="S93">
        <v>23.349087926252881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102.21</v>
      </c>
      <c r="J94">
        <f>BYPL_EOD!AI94+BYPL_EOD!AJ94</f>
        <v>55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102.20600757782898</v>
      </c>
      <c r="Q94">
        <v>54.997851646420067</v>
      </c>
      <c r="R94">
        <v>5.8397718839107844</v>
      </c>
      <c r="S94">
        <v>23.349087926252881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102.21</v>
      </c>
      <c r="J95">
        <f>BYPL_EOD!AI95+BYPL_EOD!AJ95</f>
        <v>55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102.20600757782898</v>
      </c>
      <c r="Q95">
        <v>54.997851646420067</v>
      </c>
      <c r="R95">
        <v>5.8397718839107844</v>
      </c>
      <c r="S95">
        <v>23.349087926252881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102.21</v>
      </c>
      <c r="J96">
        <f>BYPL_EOD!AI96+BYPL_EOD!AJ96</f>
        <v>55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102.20600757782898</v>
      </c>
      <c r="Q96">
        <v>54.997851646420067</v>
      </c>
      <c r="R96">
        <v>5.8397718839107844</v>
      </c>
      <c r="S96">
        <v>23.349087926252881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102.21</v>
      </c>
      <c r="J97">
        <f>BYPL_EOD!AI97+BYPL_EOD!AJ97</f>
        <v>55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102.20600757782898</v>
      </c>
      <c r="Q97">
        <v>54.997851646420067</v>
      </c>
      <c r="R97">
        <v>5.8397718839107844</v>
      </c>
      <c r="S97">
        <v>23.349087926252881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102.21</v>
      </c>
      <c r="J98">
        <f>BYPL_EOD!AI98+BYPL_EOD!AJ98</f>
        <v>55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102.20600757782898</v>
      </c>
      <c r="Q98">
        <v>54.997851646420067</v>
      </c>
      <c r="R98">
        <v>5.8397718839107844</v>
      </c>
      <c r="S98">
        <v>23.349087926252881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6.4079149999999965</v>
      </c>
      <c r="E99" s="114">
        <f t="shared" si="14"/>
        <v>0</v>
      </c>
      <c r="F99" s="114">
        <f t="shared" si="14"/>
        <v>6.1440000000000001</v>
      </c>
      <c r="G99" s="114">
        <f t="shared" si="14"/>
        <v>6.4079149999999965</v>
      </c>
      <c r="H99" s="114"/>
      <c r="I99" s="114">
        <f t="shared" si="14"/>
        <v>2.9006649999999929</v>
      </c>
      <c r="J99" s="114">
        <f t="shared" si="14"/>
        <v>1.20875</v>
      </c>
      <c r="K99" s="114">
        <f t="shared" si="14"/>
        <v>0.14015999999999981</v>
      </c>
      <c r="L99" s="114">
        <f t="shared" si="14"/>
        <v>0.48791499999999938</v>
      </c>
      <c r="M99" s="114">
        <f t="shared" si="14"/>
        <v>1.6706399999999977</v>
      </c>
      <c r="N99" s="114">
        <f t="shared" si="14"/>
        <v>6.408129999999991</v>
      </c>
      <c r="O99" s="114">
        <f t="shared" si="14"/>
        <v>-2.1500000000008868E-4</v>
      </c>
      <c r="P99" s="114">
        <f t="shared" si="14"/>
        <v>2.9005689015483251</v>
      </c>
      <c r="Q99" s="114">
        <f t="shared" si="14"/>
        <v>1.2087086849129025</v>
      </c>
      <c r="R99" s="114">
        <f t="shared" si="14"/>
        <v>0.14015527720396553</v>
      </c>
      <c r="S99" s="114">
        <f t="shared" si="14"/>
        <v>0.48789842979917786</v>
      </c>
      <c r="T99" s="114">
        <f t="shared" si="14"/>
        <v>1.6705837065356224</v>
      </c>
      <c r="U99" s="114">
        <f t="shared" si="14"/>
        <v>6.4079149999999965</v>
      </c>
      <c r="V99" s="114">
        <f t="shared" si="10"/>
        <v>0</v>
      </c>
      <c r="Y99" s="114">
        <f>SUM(Y3:Y98)/4000</f>
        <v>0.63558000000000014</v>
      </c>
      <c r="Z99" s="114">
        <f t="shared" ref="Z99:AD99" si="15">SUM(Z3:Z98)/4000</f>
        <v>0.63650500000000021</v>
      </c>
      <c r="AA99" s="114">
        <f t="shared" si="15"/>
        <v>0.63558000000000014</v>
      </c>
      <c r="AB99" s="114">
        <f t="shared" si="15"/>
        <v>0.63650500000000021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Q103" sqref="Q10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834.49</v>
      </c>
      <c r="E3">
        <f>BAWANA!AQ3</f>
        <v>0</v>
      </c>
      <c r="F3">
        <f>(B3+C3)*0.8</f>
        <v>744</v>
      </c>
      <c r="G3">
        <f>(D3+E3)</f>
        <v>834.49</v>
      </c>
      <c r="H3" s="112"/>
      <c r="I3">
        <f>BRPL_EOD!AM3+BRPL_EOD!AN3</f>
        <v>709.49</v>
      </c>
      <c r="J3">
        <f>BYPL_EOD!AM3+BYPL_EOD!AN3</f>
        <v>55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834.49</v>
      </c>
      <c r="O3" s="112">
        <f t="shared" ref="O3:O66" si="1">G3-N3</f>
        <v>0</v>
      </c>
      <c r="P3">
        <v>709.49</v>
      </c>
      <c r="Q3">
        <v>55</v>
      </c>
      <c r="R3">
        <v>0</v>
      </c>
      <c r="S3">
        <v>0</v>
      </c>
      <c r="T3">
        <v>70</v>
      </c>
      <c r="U3" s="114">
        <f t="shared" ref="U3:U66" si="2">SUM(P3:T3)</f>
        <v>834.49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829.49</v>
      </c>
      <c r="E4">
        <f>BAWANA!AQ4</f>
        <v>0</v>
      </c>
      <c r="F4">
        <f t="shared" ref="F4:F67" si="4">(B4+C4)*0.8</f>
        <v>744</v>
      </c>
      <c r="G4">
        <f t="shared" ref="G4:G67" si="5">(D4+E4)</f>
        <v>829.49</v>
      </c>
      <c r="H4" s="112"/>
      <c r="I4">
        <f>BRPL_EOD!AM4+BRPL_EOD!AN4</f>
        <v>704.49</v>
      </c>
      <c r="J4">
        <f>BYPL_EOD!AM4+BYPL_EOD!AN4</f>
        <v>55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829.49</v>
      </c>
      <c r="O4" s="112">
        <f t="shared" si="1"/>
        <v>0</v>
      </c>
      <c r="P4">
        <v>704.49</v>
      </c>
      <c r="Q4">
        <v>55</v>
      </c>
      <c r="R4">
        <v>0</v>
      </c>
      <c r="S4">
        <v>0</v>
      </c>
      <c r="T4">
        <v>70</v>
      </c>
      <c r="U4" s="114">
        <f t="shared" si="2"/>
        <v>829.49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794.49</v>
      </c>
      <c r="E5">
        <f>BAWANA!AQ5</f>
        <v>0</v>
      </c>
      <c r="F5">
        <f t="shared" si="4"/>
        <v>744</v>
      </c>
      <c r="G5">
        <f t="shared" si="5"/>
        <v>794.49</v>
      </c>
      <c r="H5" s="112"/>
      <c r="I5">
        <f>BRPL_EOD!AM5+BRPL_EOD!AN5</f>
        <v>669.49</v>
      </c>
      <c r="J5">
        <f>BYPL_EOD!AM5+BYPL_EOD!AN5</f>
        <v>55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794.49</v>
      </c>
      <c r="O5" s="112">
        <f t="shared" si="1"/>
        <v>0</v>
      </c>
      <c r="P5">
        <v>669.49</v>
      </c>
      <c r="Q5">
        <v>55</v>
      </c>
      <c r="R5">
        <v>0</v>
      </c>
      <c r="S5">
        <v>0</v>
      </c>
      <c r="T5">
        <v>70</v>
      </c>
      <c r="U5" s="114">
        <f t="shared" si="2"/>
        <v>794.49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744.49</v>
      </c>
      <c r="E6">
        <f>BAWANA!AQ6</f>
        <v>0</v>
      </c>
      <c r="F6">
        <f t="shared" si="4"/>
        <v>744</v>
      </c>
      <c r="G6">
        <f t="shared" si="5"/>
        <v>744.49</v>
      </c>
      <c r="H6" s="112"/>
      <c r="I6">
        <f>BRPL_EOD!AM6+BRPL_EOD!AN6</f>
        <v>619.49</v>
      </c>
      <c r="J6">
        <f>BYPL_EOD!AM6+BYPL_EOD!AN6</f>
        <v>55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744.49</v>
      </c>
      <c r="O6" s="112">
        <f t="shared" si="1"/>
        <v>0</v>
      </c>
      <c r="P6">
        <v>619.49</v>
      </c>
      <c r="Q6">
        <v>55</v>
      </c>
      <c r="R6">
        <v>0</v>
      </c>
      <c r="S6">
        <v>0</v>
      </c>
      <c r="T6">
        <v>70</v>
      </c>
      <c r="U6" s="114">
        <f t="shared" si="2"/>
        <v>744.49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784.49</v>
      </c>
      <c r="E7">
        <f>BAWANA!AQ7</f>
        <v>0</v>
      </c>
      <c r="F7">
        <f t="shared" si="4"/>
        <v>744</v>
      </c>
      <c r="G7">
        <f t="shared" si="5"/>
        <v>784.49</v>
      </c>
      <c r="H7" s="112"/>
      <c r="I7">
        <f>BRPL_EOD!AM7+BRPL_EOD!AN7</f>
        <v>659.49</v>
      </c>
      <c r="J7">
        <f>BYPL_EOD!AM7+BYPL_EOD!AN7</f>
        <v>55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784.49</v>
      </c>
      <c r="O7" s="112">
        <f t="shared" si="1"/>
        <v>0</v>
      </c>
      <c r="P7">
        <v>659.49</v>
      </c>
      <c r="Q7">
        <v>55</v>
      </c>
      <c r="R7">
        <v>0</v>
      </c>
      <c r="S7">
        <v>0</v>
      </c>
      <c r="T7">
        <v>70</v>
      </c>
      <c r="U7" s="114">
        <f t="shared" si="2"/>
        <v>784.49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714.49</v>
      </c>
      <c r="E8">
        <f>BAWANA!AQ8</f>
        <v>0</v>
      </c>
      <c r="F8">
        <f t="shared" si="4"/>
        <v>744</v>
      </c>
      <c r="G8">
        <f t="shared" si="5"/>
        <v>714.49</v>
      </c>
      <c r="H8" s="112"/>
      <c r="I8">
        <f>BRPL_EOD!AM8+BRPL_EOD!AN8</f>
        <v>589.49</v>
      </c>
      <c r="J8">
        <f>BYPL_EOD!AM8+BYPL_EOD!AN8</f>
        <v>55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714.49</v>
      </c>
      <c r="O8" s="112">
        <f t="shared" si="1"/>
        <v>0</v>
      </c>
      <c r="P8">
        <v>589.49</v>
      </c>
      <c r="Q8">
        <v>55</v>
      </c>
      <c r="R8">
        <v>0</v>
      </c>
      <c r="S8">
        <v>0</v>
      </c>
      <c r="T8">
        <v>70</v>
      </c>
      <c r="U8" s="114">
        <f t="shared" si="2"/>
        <v>714.49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714.49</v>
      </c>
      <c r="E9">
        <f>BAWANA!AQ9</f>
        <v>0</v>
      </c>
      <c r="F9">
        <f t="shared" si="4"/>
        <v>744</v>
      </c>
      <c r="G9">
        <f t="shared" si="5"/>
        <v>714.49</v>
      </c>
      <c r="H9" s="112"/>
      <c r="I9">
        <f>BRPL_EOD!AM9+BRPL_EOD!AN9</f>
        <v>589.49</v>
      </c>
      <c r="J9">
        <f>BYPL_EOD!AM9+BYPL_EOD!AN9</f>
        <v>55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714.49</v>
      </c>
      <c r="O9" s="112">
        <f t="shared" si="1"/>
        <v>0</v>
      </c>
      <c r="P9">
        <v>589.49</v>
      </c>
      <c r="Q9">
        <v>55</v>
      </c>
      <c r="R9">
        <v>0</v>
      </c>
      <c r="S9">
        <v>0</v>
      </c>
      <c r="T9">
        <v>70</v>
      </c>
      <c r="U9" s="114">
        <f t="shared" si="2"/>
        <v>714.49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614.49</v>
      </c>
      <c r="E10">
        <f>BAWANA!AQ10</f>
        <v>0</v>
      </c>
      <c r="F10">
        <f t="shared" si="4"/>
        <v>744</v>
      </c>
      <c r="G10">
        <f t="shared" si="5"/>
        <v>614.49</v>
      </c>
      <c r="H10" s="112"/>
      <c r="I10">
        <f>BRPL_EOD!AM10+BRPL_EOD!AN10</f>
        <v>489.49</v>
      </c>
      <c r="J10">
        <f>BYPL_EOD!AM10+BYPL_EOD!AN10</f>
        <v>55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614.49</v>
      </c>
      <c r="O10" s="112">
        <f t="shared" si="1"/>
        <v>0</v>
      </c>
      <c r="P10">
        <v>489.49</v>
      </c>
      <c r="Q10">
        <v>55</v>
      </c>
      <c r="R10">
        <v>0</v>
      </c>
      <c r="S10">
        <v>0</v>
      </c>
      <c r="T10">
        <v>70</v>
      </c>
      <c r="U10" s="114">
        <f t="shared" si="2"/>
        <v>614.49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374.49</v>
      </c>
      <c r="E11">
        <f>BAWANA!AQ11</f>
        <v>0</v>
      </c>
      <c r="F11">
        <f t="shared" si="4"/>
        <v>744</v>
      </c>
      <c r="G11">
        <f t="shared" si="5"/>
        <v>374.49</v>
      </c>
      <c r="H11" s="112"/>
      <c r="I11">
        <f>BRPL_EOD!AM11+BRPL_EOD!AN11</f>
        <v>289.49</v>
      </c>
      <c r="J11">
        <f>BYPL_EOD!AM11+BYPL_EOD!AN11</f>
        <v>55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374.49</v>
      </c>
      <c r="O11" s="112">
        <f t="shared" si="1"/>
        <v>0</v>
      </c>
      <c r="P11">
        <v>289.49</v>
      </c>
      <c r="Q11">
        <v>55</v>
      </c>
      <c r="R11">
        <v>0</v>
      </c>
      <c r="S11">
        <v>0</v>
      </c>
      <c r="T11">
        <v>30</v>
      </c>
      <c r="U11" s="114">
        <f t="shared" si="2"/>
        <v>374.49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270</v>
      </c>
      <c r="E12">
        <f>BAWANA!AQ12</f>
        <v>0</v>
      </c>
      <c r="F12">
        <f t="shared" si="4"/>
        <v>744</v>
      </c>
      <c r="G12">
        <f t="shared" si="5"/>
        <v>270</v>
      </c>
      <c r="H12" s="112"/>
      <c r="I12">
        <f>BRPL_EOD!AM12+BRPL_EOD!AN12</f>
        <v>200</v>
      </c>
      <c r="J12">
        <f>BYPL_EOD!AM12+BYPL_EOD!AN12</f>
        <v>40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270</v>
      </c>
      <c r="O12" s="112">
        <f t="shared" si="1"/>
        <v>0</v>
      </c>
      <c r="P12">
        <v>200</v>
      </c>
      <c r="Q12">
        <v>40</v>
      </c>
      <c r="R12">
        <v>0</v>
      </c>
      <c r="S12">
        <v>0</v>
      </c>
      <c r="T12">
        <v>30</v>
      </c>
      <c r="U12" s="114">
        <f t="shared" si="2"/>
        <v>270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270</v>
      </c>
      <c r="E13">
        <f>BAWANA!AQ13</f>
        <v>0</v>
      </c>
      <c r="F13">
        <f t="shared" si="4"/>
        <v>744</v>
      </c>
      <c r="G13">
        <f t="shared" si="5"/>
        <v>270</v>
      </c>
      <c r="H13" s="112"/>
      <c r="I13">
        <f>BRPL_EOD!AM13+BRPL_EOD!AN13</f>
        <v>200</v>
      </c>
      <c r="J13">
        <f>BYPL_EOD!AM13+BYPL_EOD!AN13</f>
        <v>40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270</v>
      </c>
      <c r="O13" s="112">
        <f t="shared" si="1"/>
        <v>0</v>
      </c>
      <c r="P13">
        <v>200</v>
      </c>
      <c r="Q13">
        <v>40</v>
      </c>
      <c r="R13">
        <v>0</v>
      </c>
      <c r="S13">
        <v>0</v>
      </c>
      <c r="T13">
        <v>30</v>
      </c>
      <c r="U13" s="114">
        <f t="shared" si="2"/>
        <v>270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203</v>
      </c>
      <c r="E14">
        <f>BAWANA!AQ14</f>
        <v>0</v>
      </c>
      <c r="F14">
        <f t="shared" si="4"/>
        <v>744</v>
      </c>
      <c r="G14">
        <f t="shared" si="5"/>
        <v>203</v>
      </c>
      <c r="H14" s="112"/>
      <c r="I14">
        <f>BRPL_EOD!AM14+BRPL_EOD!AN14</f>
        <v>150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203</v>
      </c>
      <c r="O14" s="112">
        <f t="shared" si="1"/>
        <v>0</v>
      </c>
      <c r="P14">
        <v>150</v>
      </c>
      <c r="Q14">
        <v>23</v>
      </c>
      <c r="R14">
        <v>0</v>
      </c>
      <c r="S14">
        <v>0</v>
      </c>
      <c r="T14">
        <v>30</v>
      </c>
      <c r="U14" s="114">
        <f t="shared" si="2"/>
        <v>203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203</v>
      </c>
      <c r="E15">
        <f>BAWANA!AQ15</f>
        <v>0</v>
      </c>
      <c r="F15">
        <f t="shared" si="4"/>
        <v>744</v>
      </c>
      <c r="G15">
        <f t="shared" si="5"/>
        <v>203</v>
      </c>
      <c r="H15" s="112"/>
      <c r="I15">
        <f>BRPL_EOD!AM15+BRPL_EOD!AN15</f>
        <v>150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203</v>
      </c>
      <c r="O15" s="112">
        <f t="shared" si="1"/>
        <v>0</v>
      </c>
      <c r="P15">
        <v>150</v>
      </c>
      <c r="Q15">
        <v>23</v>
      </c>
      <c r="R15">
        <v>0</v>
      </c>
      <c r="S15">
        <v>0</v>
      </c>
      <c r="T15">
        <v>30</v>
      </c>
      <c r="U15" s="114">
        <f t="shared" si="2"/>
        <v>203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203</v>
      </c>
      <c r="E16">
        <f>BAWANA!AQ16</f>
        <v>0</v>
      </c>
      <c r="F16">
        <f t="shared" si="4"/>
        <v>744</v>
      </c>
      <c r="G16">
        <f t="shared" si="5"/>
        <v>203</v>
      </c>
      <c r="H16" s="112"/>
      <c r="I16">
        <f>BRPL_EOD!AM16+BRPL_EOD!AN16</f>
        <v>150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203</v>
      </c>
      <c r="O16" s="112">
        <f t="shared" si="1"/>
        <v>0</v>
      </c>
      <c r="P16">
        <v>150</v>
      </c>
      <c r="Q16">
        <v>23</v>
      </c>
      <c r="R16">
        <v>0</v>
      </c>
      <c r="S16">
        <v>0</v>
      </c>
      <c r="T16">
        <v>30</v>
      </c>
      <c r="U16" s="114">
        <f t="shared" si="2"/>
        <v>203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203</v>
      </c>
      <c r="E17">
        <f>BAWANA!AQ17</f>
        <v>0</v>
      </c>
      <c r="F17">
        <f t="shared" si="4"/>
        <v>744</v>
      </c>
      <c r="G17">
        <f t="shared" si="5"/>
        <v>203</v>
      </c>
      <c r="H17" s="112"/>
      <c r="I17">
        <f>BRPL_EOD!AM17+BRPL_EOD!AN17</f>
        <v>150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203</v>
      </c>
      <c r="O17" s="112">
        <f t="shared" si="1"/>
        <v>0</v>
      </c>
      <c r="P17">
        <v>150</v>
      </c>
      <c r="Q17">
        <v>23</v>
      </c>
      <c r="R17">
        <v>0</v>
      </c>
      <c r="S17">
        <v>0</v>
      </c>
      <c r="T17">
        <v>30</v>
      </c>
      <c r="U17" s="114">
        <f t="shared" si="2"/>
        <v>203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203</v>
      </c>
      <c r="E18">
        <f>BAWANA!AQ18</f>
        <v>0</v>
      </c>
      <c r="F18">
        <f t="shared" si="4"/>
        <v>744</v>
      </c>
      <c r="G18">
        <f t="shared" si="5"/>
        <v>203</v>
      </c>
      <c r="H18" s="112"/>
      <c r="I18">
        <f>BRPL_EOD!AM18+BRPL_EOD!AN18</f>
        <v>150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203</v>
      </c>
      <c r="O18" s="112">
        <f t="shared" si="1"/>
        <v>0</v>
      </c>
      <c r="P18">
        <v>150</v>
      </c>
      <c r="Q18">
        <v>23</v>
      </c>
      <c r="R18">
        <v>0</v>
      </c>
      <c r="S18">
        <v>0</v>
      </c>
      <c r="T18">
        <v>30</v>
      </c>
      <c r="U18" s="114">
        <f t="shared" si="2"/>
        <v>203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203</v>
      </c>
      <c r="E19">
        <f>BAWANA!AQ19</f>
        <v>0</v>
      </c>
      <c r="F19">
        <f t="shared" si="4"/>
        <v>744</v>
      </c>
      <c r="G19">
        <f t="shared" si="5"/>
        <v>203</v>
      </c>
      <c r="H19" s="112"/>
      <c r="I19">
        <f>BRPL_EOD!AM19+BRPL_EOD!AN19</f>
        <v>150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203</v>
      </c>
      <c r="O19" s="112">
        <f t="shared" si="1"/>
        <v>0</v>
      </c>
      <c r="P19">
        <v>150</v>
      </c>
      <c r="Q19">
        <v>23</v>
      </c>
      <c r="R19">
        <v>0</v>
      </c>
      <c r="S19">
        <v>0</v>
      </c>
      <c r="T19">
        <v>30</v>
      </c>
      <c r="U19" s="114">
        <f t="shared" si="2"/>
        <v>203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203</v>
      </c>
      <c r="E20">
        <f>BAWANA!AQ20</f>
        <v>0</v>
      </c>
      <c r="F20">
        <f t="shared" si="4"/>
        <v>744</v>
      </c>
      <c r="G20">
        <f t="shared" si="5"/>
        <v>203</v>
      </c>
      <c r="H20" s="112"/>
      <c r="I20">
        <f>BRPL_EOD!AM20+BRPL_EOD!AN20</f>
        <v>150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203</v>
      </c>
      <c r="O20" s="112">
        <f t="shared" si="1"/>
        <v>0</v>
      </c>
      <c r="P20">
        <v>150</v>
      </c>
      <c r="Q20">
        <v>23</v>
      </c>
      <c r="R20">
        <v>0</v>
      </c>
      <c r="S20">
        <v>0</v>
      </c>
      <c r="T20">
        <v>30</v>
      </c>
      <c r="U20" s="114">
        <f t="shared" si="2"/>
        <v>203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203</v>
      </c>
      <c r="E21">
        <f>BAWANA!AQ21</f>
        <v>0</v>
      </c>
      <c r="F21">
        <f t="shared" si="4"/>
        <v>744</v>
      </c>
      <c r="G21">
        <f t="shared" si="5"/>
        <v>203</v>
      </c>
      <c r="H21" s="112"/>
      <c r="I21">
        <f>BRPL_EOD!AM21+BRPL_EOD!AN21</f>
        <v>150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203</v>
      </c>
      <c r="O21" s="112">
        <f t="shared" si="1"/>
        <v>0</v>
      </c>
      <c r="P21">
        <v>150</v>
      </c>
      <c r="Q21">
        <v>23</v>
      </c>
      <c r="R21">
        <v>0</v>
      </c>
      <c r="S21">
        <v>0</v>
      </c>
      <c r="T21">
        <v>30</v>
      </c>
      <c r="U21" s="114">
        <f t="shared" si="2"/>
        <v>203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203</v>
      </c>
      <c r="E22">
        <f>BAWANA!AQ22</f>
        <v>0</v>
      </c>
      <c r="F22">
        <f t="shared" si="4"/>
        <v>744</v>
      </c>
      <c r="G22">
        <f t="shared" si="5"/>
        <v>203</v>
      </c>
      <c r="H22" s="112"/>
      <c r="I22">
        <f>BRPL_EOD!AM22+BRPL_EOD!AN22</f>
        <v>150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203</v>
      </c>
      <c r="O22" s="112">
        <f t="shared" si="1"/>
        <v>0</v>
      </c>
      <c r="P22">
        <v>150</v>
      </c>
      <c r="Q22">
        <v>23</v>
      </c>
      <c r="R22">
        <v>0</v>
      </c>
      <c r="S22">
        <v>0</v>
      </c>
      <c r="T22">
        <v>30</v>
      </c>
      <c r="U22" s="114">
        <f t="shared" si="2"/>
        <v>203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203</v>
      </c>
      <c r="E23">
        <f>BAWANA!AQ23</f>
        <v>0</v>
      </c>
      <c r="F23">
        <f t="shared" si="4"/>
        <v>744</v>
      </c>
      <c r="G23">
        <f t="shared" si="5"/>
        <v>203</v>
      </c>
      <c r="H23" s="112"/>
      <c r="I23">
        <f>BRPL_EOD!AM23+BRPL_EOD!AN23</f>
        <v>150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203</v>
      </c>
      <c r="O23" s="112">
        <f t="shared" si="1"/>
        <v>0</v>
      </c>
      <c r="P23">
        <v>150</v>
      </c>
      <c r="Q23">
        <v>23</v>
      </c>
      <c r="R23">
        <v>0</v>
      </c>
      <c r="S23">
        <v>0</v>
      </c>
      <c r="T23">
        <v>30</v>
      </c>
      <c r="U23" s="114">
        <f t="shared" si="2"/>
        <v>203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203</v>
      </c>
      <c r="E24">
        <f>BAWANA!AQ24</f>
        <v>0</v>
      </c>
      <c r="F24">
        <f t="shared" si="4"/>
        <v>744</v>
      </c>
      <c r="G24">
        <f t="shared" si="5"/>
        <v>203</v>
      </c>
      <c r="H24" s="112"/>
      <c r="I24">
        <f>BRPL_EOD!AM24+BRPL_EOD!AN24</f>
        <v>150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203</v>
      </c>
      <c r="O24" s="112">
        <f t="shared" si="1"/>
        <v>0</v>
      </c>
      <c r="P24">
        <v>150</v>
      </c>
      <c r="Q24">
        <v>23</v>
      </c>
      <c r="R24">
        <v>0</v>
      </c>
      <c r="S24">
        <v>0</v>
      </c>
      <c r="T24">
        <v>30</v>
      </c>
      <c r="U24" s="114">
        <f t="shared" si="2"/>
        <v>203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203</v>
      </c>
      <c r="E25">
        <f>BAWANA!AQ25</f>
        <v>0</v>
      </c>
      <c r="F25">
        <f t="shared" si="4"/>
        <v>744</v>
      </c>
      <c r="G25">
        <f t="shared" si="5"/>
        <v>203</v>
      </c>
      <c r="H25" s="112"/>
      <c r="I25">
        <f>BRPL_EOD!AM25+BRPL_EOD!AN25</f>
        <v>150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203</v>
      </c>
      <c r="O25" s="112">
        <f t="shared" si="1"/>
        <v>0</v>
      </c>
      <c r="P25">
        <v>150</v>
      </c>
      <c r="Q25">
        <v>23</v>
      </c>
      <c r="R25">
        <v>0</v>
      </c>
      <c r="S25">
        <v>0</v>
      </c>
      <c r="T25">
        <v>30</v>
      </c>
      <c r="U25" s="114">
        <f t="shared" si="2"/>
        <v>203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203</v>
      </c>
      <c r="E26">
        <f>BAWANA!AQ26</f>
        <v>0</v>
      </c>
      <c r="F26">
        <f t="shared" si="4"/>
        <v>744</v>
      </c>
      <c r="G26">
        <f t="shared" si="5"/>
        <v>203</v>
      </c>
      <c r="H26" s="112"/>
      <c r="I26">
        <f>BRPL_EOD!AM26+BRPL_EOD!AN26</f>
        <v>150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203</v>
      </c>
      <c r="O26" s="112">
        <f t="shared" si="1"/>
        <v>0</v>
      </c>
      <c r="P26">
        <v>150</v>
      </c>
      <c r="Q26">
        <v>23</v>
      </c>
      <c r="R26">
        <v>0</v>
      </c>
      <c r="S26">
        <v>0</v>
      </c>
      <c r="T26">
        <v>30</v>
      </c>
      <c r="U26" s="114">
        <f t="shared" si="2"/>
        <v>203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203</v>
      </c>
      <c r="E27">
        <f>BAWANA!AQ27</f>
        <v>0</v>
      </c>
      <c r="F27">
        <f t="shared" si="4"/>
        <v>744</v>
      </c>
      <c r="G27">
        <f t="shared" si="5"/>
        <v>203</v>
      </c>
      <c r="H27" s="112"/>
      <c r="I27">
        <f>BRPL_EOD!AM27+BRPL_EOD!AN27</f>
        <v>150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203</v>
      </c>
      <c r="O27" s="112">
        <f t="shared" si="1"/>
        <v>0</v>
      </c>
      <c r="P27">
        <v>150</v>
      </c>
      <c r="Q27">
        <v>23</v>
      </c>
      <c r="R27">
        <v>0</v>
      </c>
      <c r="S27">
        <v>0</v>
      </c>
      <c r="T27">
        <v>30</v>
      </c>
      <c r="U27" s="114">
        <f t="shared" si="2"/>
        <v>203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203</v>
      </c>
      <c r="E28">
        <f>BAWANA!AQ28</f>
        <v>0</v>
      </c>
      <c r="F28">
        <f t="shared" si="4"/>
        <v>744</v>
      </c>
      <c r="G28">
        <f t="shared" si="5"/>
        <v>203</v>
      </c>
      <c r="H28" s="112"/>
      <c r="I28">
        <f>BRPL_EOD!AM28+BRPL_EOD!AN28</f>
        <v>150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203</v>
      </c>
      <c r="O28" s="112">
        <f t="shared" si="1"/>
        <v>0</v>
      </c>
      <c r="P28">
        <v>150</v>
      </c>
      <c r="Q28">
        <v>23</v>
      </c>
      <c r="R28">
        <v>0</v>
      </c>
      <c r="S28">
        <v>0</v>
      </c>
      <c r="T28">
        <v>30</v>
      </c>
      <c r="U28" s="114">
        <f t="shared" si="2"/>
        <v>203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203</v>
      </c>
      <c r="E29">
        <f>BAWANA!AQ29</f>
        <v>0</v>
      </c>
      <c r="F29">
        <f t="shared" si="4"/>
        <v>744</v>
      </c>
      <c r="G29">
        <f t="shared" si="5"/>
        <v>203</v>
      </c>
      <c r="H29" s="112"/>
      <c r="I29">
        <f>BRPL_EOD!AM29+BRPL_EOD!AN29</f>
        <v>150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203</v>
      </c>
      <c r="O29" s="112">
        <f t="shared" si="1"/>
        <v>0</v>
      </c>
      <c r="P29">
        <v>150</v>
      </c>
      <c r="Q29">
        <v>23</v>
      </c>
      <c r="R29">
        <v>0</v>
      </c>
      <c r="S29">
        <v>0</v>
      </c>
      <c r="T29">
        <v>30</v>
      </c>
      <c r="U29" s="114">
        <f t="shared" si="2"/>
        <v>203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203</v>
      </c>
      <c r="E30">
        <f>BAWANA!AQ30</f>
        <v>0</v>
      </c>
      <c r="F30">
        <f t="shared" si="4"/>
        <v>744</v>
      </c>
      <c r="G30">
        <f t="shared" si="5"/>
        <v>203</v>
      </c>
      <c r="H30" s="112"/>
      <c r="I30">
        <f>BRPL_EOD!AM30+BRPL_EOD!AN30</f>
        <v>150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203</v>
      </c>
      <c r="O30" s="112">
        <f t="shared" si="1"/>
        <v>0</v>
      </c>
      <c r="P30">
        <v>150</v>
      </c>
      <c r="Q30">
        <v>23</v>
      </c>
      <c r="R30">
        <v>0</v>
      </c>
      <c r="S30">
        <v>0</v>
      </c>
      <c r="T30">
        <v>30</v>
      </c>
      <c r="U30" s="114">
        <f t="shared" si="2"/>
        <v>203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203</v>
      </c>
      <c r="E31">
        <f>BAWANA!AQ31</f>
        <v>0</v>
      </c>
      <c r="F31">
        <f t="shared" si="4"/>
        <v>744</v>
      </c>
      <c r="G31">
        <f t="shared" si="5"/>
        <v>203</v>
      </c>
      <c r="H31" s="112"/>
      <c r="I31">
        <f>BRPL_EOD!AM31+BRPL_EOD!AN31</f>
        <v>150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203</v>
      </c>
      <c r="O31" s="112">
        <f t="shared" si="1"/>
        <v>0</v>
      </c>
      <c r="P31">
        <v>150</v>
      </c>
      <c r="Q31">
        <v>23</v>
      </c>
      <c r="R31">
        <v>0</v>
      </c>
      <c r="S31">
        <v>0</v>
      </c>
      <c r="T31">
        <v>30</v>
      </c>
      <c r="U31" s="114">
        <f t="shared" si="2"/>
        <v>203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203</v>
      </c>
      <c r="E32">
        <f>BAWANA!AQ32</f>
        <v>0</v>
      </c>
      <c r="F32">
        <f t="shared" si="4"/>
        <v>744</v>
      </c>
      <c r="G32">
        <f t="shared" si="5"/>
        <v>203</v>
      </c>
      <c r="H32" s="112"/>
      <c r="I32">
        <f>BRPL_EOD!AM32+BRPL_EOD!AN32</f>
        <v>150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203</v>
      </c>
      <c r="O32" s="112">
        <f t="shared" si="1"/>
        <v>0</v>
      </c>
      <c r="P32">
        <v>150</v>
      </c>
      <c r="Q32">
        <v>23</v>
      </c>
      <c r="R32">
        <v>0</v>
      </c>
      <c r="S32">
        <v>0</v>
      </c>
      <c r="T32">
        <v>30</v>
      </c>
      <c r="U32" s="114">
        <f t="shared" si="2"/>
        <v>203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203</v>
      </c>
      <c r="E33">
        <f>BAWANA!AQ33</f>
        <v>0</v>
      </c>
      <c r="F33">
        <f t="shared" si="4"/>
        <v>744</v>
      </c>
      <c r="G33">
        <f t="shared" si="5"/>
        <v>203</v>
      </c>
      <c r="H33" s="112"/>
      <c r="I33">
        <f>BRPL_EOD!AM33+BRPL_EOD!AN33</f>
        <v>150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203</v>
      </c>
      <c r="O33" s="112">
        <f t="shared" si="1"/>
        <v>0</v>
      </c>
      <c r="P33">
        <v>150</v>
      </c>
      <c r="Q33">
        <v>23</v>
      </c>
      <c r="R33">
        <v>0</v>
      </c>
      <c r="S33">
        <v>0</v>
      </c>
      <c r="T33">
        <v>30</v>
      </c>
      <c r="U33" s="114">
        <f t="shared" si="2"/>
        <v>203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203</v>
      </c>
      <c r="E34">
        <f>BAWANA!AQ34</f>
        <v>0</v>
      </c>
      <c r="F34">
        <f t="shared" si="4"/>
        <v>744</v>
      </c>
      <c r="G34">
        <f t="shared" si="5"/>
        <v>203</v>
      </c>
      <c r="H34" s="112"/>
      <c r="I34">
        <f>BRPL_EOD!AM34+BRPL_EOD!AN34</f>
        <v>150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203</v>
      </c>
      <c r="O34" s="112">
        <f t="shared" si="1"/>
        <v>0</v>
      </c>
      <c r="P34">
        <v>150</v>
      </c>
      <c r="Q34">
        <v>23</v>
      </c>
      <c r="R34">
        <v>0</v>
      </c>
      <c r="S34">
        <v>0</v>
      </c>
      <c r="T34">
        <v>30</v>
      </c>
      <c r="U34" s="114">
        <f t="shared" si="2"/>
        <v>203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203</v>
      </c>
      <c r="E35">
        <f>BAWANA!AQ35</f>
        <v>0</v>
      </c>
      <c r="F35">
        <f t="shared" si="4"/>
        <v>744</v>
      </c>
      <c r="G35">
        <f t="shared" si="5"/>
        <v>203</v>
      </c>
      <c r="H35" s="112"/>
      <c r="I35">
        <f>BRPL_EOD!AM35+BRPL_EOD!AN35</f>
        <v>150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203</v>
      </c>
      <c r="O35" s="112">
        <f t="shared" si="1"/>
        <v>0</v>
      </c>
      <c r="P35">
        <v>150</v>
      </c>
      <c r="Q35">
        <v>23</v>
      </c>
      <c r="R35">
        <v>0</v>
      </c>
      <c r="S35">
        <v>0</v>
      </c>
      <c r="T35">
        <v>30</v>
      </c>
      <c r="U35" s="114">
        <f t="shared" si="2"/>
        <v>203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203</v>
      </c>
      <c r="E36">
        <f>BAWANA!AQ36</f>
        <v>0</v>
      </c>
      <c r="F36">
        <f t="shared" si="4"/>
        <v>744</v>
      </c>
      <c r="G36">
        <f t="shared" si="5"/>
        <v>203</v>
      </c>
      <c r="H36" s="112"/>
      <c r="I36">
        <f>BRPL_EOD!AM36+BRPL_EOD!AN36</f>
        <v>150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203</v>
      </c>
      <c r="O36" s="112">
        <f t="shared" si="1"/>
        <v>0</v>
      </c>
      <c r="P36">
        <v>150</v>
      </c>
      <c r="Q36">
        <v>23</v>
      </c>
      <c r="R36">
        <v>0</v>
      </c>
      <c r="S36">
        <v>0</v>
      </c>
      <c r="T36">
        <v>30</v>
      </c>
      <c r="U36" s="114">
        <f t="shared" si="2"/>
        <v>203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158</v>
      </c>
      <c r="E37">
        <f>BAWANA!AQ37</f>
        <v>0</v>
      </c>
      <c r="F37">
        <f t="shared" si="4"/>
        <v>744</v>
      </c>
      <c r="G37">
        <f t="shared" si="5"/>
        <v>158</v>
      </c>
      <c r="H37" s="112"/>
      <c r="I37">
        <f>BRPL_EOD!AM37+BRPL_EOD!AN37</f>
        <v>105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158</v>
      </c>
      <c r="O37" s="112">
        <f t="shared" si="1"/>
        <v>0</v>
      </c>
      <c r="P37">
        <v>105</v>
      </c>
      <c r="Q37">
        <v>23</v>
      </c>
      <c r="R37">
        <v>0</v>
      </c>
      <c r="S37">
        <v>0</v>
      </c>
      <c r="T37">
        <v>30</v>
      </c>
      <c r="U37" s="114">
        <f t="shared" si="2"/>
        <v>158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158</v>
      </c>
      <c r="E38">
        <f>BAWANA!AQ38</f>
        <v>0</v>
      </c>
      <c r="F38">
        <f t="shared" si="4"/>
        <v>744</v>
      </c>
      <c r="G38">
        <f t="shared" si="5"/>
        <v>158</v>
      </c>
      <c r="H38" s="112"/>
      <c r="I38">
        <f>BRPL_EOD!AM38+BRPL_EOD!AN38</f>
        <v>105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158</v>
      </c>
      <c r="O38" s="112">
        <f t="shared" si="1"/>
        <v>0</v>
      </c>
      <c r="P38">
        <v>105</v>
      </c>
      <c r="Q38">
        <v>23</v>
      </c>
      <c r="R38">
        <v>0</v>
      </c>
      <c r="S38">
        <v>0</v>
      </c>
      <c r="T38">
        <v>30</v>
      </c>
      <c r="U38" s="114">
        <f t="shared" si="2"/>
        <v>158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158</v>
      </c>
      <c r="E39">
        <f>BAWANA!AQ39</f>
        <v>0</v>
      </c>
      <c r="F39">
        <f t="shared" si="4"/>
        <v>728</v>
      </c>
      <c r="G39">
        <f t="shared" si="5"/>
        <v>158</v>
      </c>
      <c r="H39" s="112"/>
      <c r="I39">
        <f>BRPL_EOD!AM39+BRPL_EOD!AN39</f>
        <v>105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158</v>
      </c>
      <c r="O39" s="112">
        <f t="shared" si="1"/>
        <v>0</v>
      </c>
      <c r="P39">
        <v>105</v>
      </c>
      <c r="Q39">
        <v>23</v>
      </c>
      <c r="R39">
        <v>0</v>
      </c>
      <c r="S39">
        <v>0</v>
      </c>
      <c r="T39">
        <v>30</v>
      </c>
      <c r="U39" s="114">
        <f t="shared" si="2"/>
        <v>158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158</v>
      </c>
      <c r="E40">
        <f>BAWANA!AQ40</f>
        <v>0</v>
      </c>
      <c r="F40">
        <f t="shared" si="4"/>
        <v>728</v>
      </c>
      <c r="G40">
        <f t="shared" si="5"/>
        <v>158</v>
      </c>
      <c r="H40" s="112"/>
      <c r="I40">
        <f>BRPL_EOD!AM40+BRPL_EOD!AN40</f>
        <v>105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158</v>
      </c>
      <c r="O40" s="112">
        <f t="shared" si="1"/>
        <v>0</v>
      </c>
      <c r="P40">
        <v>105</v>
      </c>
      <c r="Q40">
        <v>23</v>
      </c>
      <c r="R40">
        <v>0</v>
      </c>
      <c r="S40">
        <v>0</v>
      </c>
      <c r="T40">
        <v>30</v>
      </c>
      <c r="U40" s="114">
        <f t="shared" si="2"/>
        <v>158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158</v>
      </c>
      <c r="E41">
        <f>BAWANA!AQ41</f>
        <v>0</v>
      </c>
      <c r="F41">
        <f t="shared" si="4"/>
        <v>728</v>
      </c>
      <c r="G41">
        <f t="shared" si="5"/>
        <v>158</v>
      </c>
      <c r="H41" s="112"/>
      <c r="I41">
        <f>BRPL_EOD!AM41+BRPL_EOD!AN41</f>
        <v>105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158</v>
      </c>
      <c r="O41" s="112">
        <f t="shared" si="1"/>
        <v>0</v>
      </c>
      <c r="P41">
        <v>105</v>
      </c>
      <c r="Q41">
        <v>23</v>
      </c>
      <c r="R41">
        <v>0</v>
      </c>
      <c r="S41">
        <v>0</v>
      </c>
      <c r="T41">
        <v>30</v>
      </c>
      <c r="U41" s="114">
        <f t="shared" si="2"/>
        <v>158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158</v>
      </c>
      <c r="E42">
        <f>BAWANA!AQ42</f>
        <v>0</v>
      </c>
      <c r="F42">
        <f t="shared" si="4"/>
        <v>728</v>
      </c>
      <c r="G42">
        <f t="shared" si="5"/>
        <v>158</v>
      </c>
      <c r="H42" s="112"/>
      <c r="I42">
        <f>BRPL_EOD!AM42+BRPL_EOD!AN42</f>
        <v>105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158</v>
      </c>
      <c r="O42" s="112">
        <f t="shared" si="1"/>
        <v>0</v>
      </c>
      <c r="P42">
        <v>105</v>
      </c>
      <c r="Q42">
        <v>23</v>
      </c>
      <c r="R42">
        <v>0</v>
      </c>
      <c r="S42">
        <v>0</v>
      </c>
      <c r="T42">
        <v>30</v>
      </c>
      <c r="U42" s="114">
        <f t="shared" si="2"/>
        <v>158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158</v>
      </c>
      <c r="E43">
        <f>BAWANA!AQ43</f>
        <v>0</v>
      </c>
      <c r="F43">
        <f t="shared" si="4"/>
        <v>728</v>
      </c>
      <c r="G43">
        <f t="shared" si="5"/>
        <v>158</v>
      </c>
      <c r="H43" s="112"/>
      <c r="I43">
        <f>BRPL_EOD!AM43+BRPL_EOD!AN43</f>
        <v>105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158</v>
      </c>
      <c r="O43" s="112">
        <f t="shared" si="1"/>
        <v>0</v>
      </c>
      <c r="P43">
        <v>105</v>
      </c>
      <c r="Q43">
        <v>23</v>
      </c>
      <c r="R43">
        <v>0</v>
      </c>
      <c r="S43">
        <v>0</v>
      </c>
      <c r="T43">
        <v>30</v>
      </c>
      <c r="U43" s="114">
        <f t="shared" si="2"/>
        <v>158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158</v>
      </c>
      <c r="E44">
        <f>BAWANA!AQ44</f>
        <v>0</v>
      </c>
      <c r="F44">
        <f t="shared" si="4"/>
        <v>728</v>
      </c>
      <c r="G44">
        <f t="shared" si="5"/>
        <v>158</v>
      </c>
      <c r="H44" s="112"/>
      <c r="I44">
        <f>BRPL_EOD!AM44+BRPL_EOD!AN44</f>
        <v>105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158</v>
      </c>
      <c r="O44" s="112">
        <f t="shared" si="1"/>
        <v>0</v>
      </c>
      <c r="P44">
        <v>105</v>
      </c>
      <c r="Q44">
        <v>23</v>
      </c>
      <c r="R44">
        <v>0</v>
      </c>
      <c r="S44">
        <v>0</v>
      </c>
      <c r="T44">
        <v>30</v>
      </c>
      <c r="U44" s="114">
        <f t="shared" si="2"/>
        <v>158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158</v>
      </c>
      <c r="E45">
        <f>BAWANA!AQ45</f>
        <v>0</v>
      </c>
      <c r="F45">
        <f t="shared" si="4"/>
        <v>728</v>
      </c>
      <c r="G45">
        <f t="shared" si="5"/>
        <v>158</v>
      </c>
      <c r="H45" s="112"/>
      <c r="I45">
        <f>BRPL_EOD!AM45+BRPL_EOD!AN45</f>
        <v>105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158</v>
      </c>
      <c r="O45" s="112">
        <f t="shared" si="1"/>
        <v>0</v>
      </c>
      <c r="P45">
        <v>105</v>
      </c>
      <c r="Q45">
        <v>23</v>
      </c>
      <c r="R45">
        <v>0</v>
      </c>
      <c r="S45">
        <v>0</v>
      </c>
      <c r="T45">
        <v>30</v>
      </c>
      <c r="U45" s="114">
        <f t="shared" si="2"/>
        <v>158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158</v>
      </c>
      <c r="E46">
        <f>BAWANA!AQ46</f>
        <v>0</v>
      </c>
      <c r="F46">
        <f t="shared" si="4"/>
        <v>728</v>
      </c>
      <c r="G46">
        <f t="shared" si="5"/>
        <v>158</v>
      </c>
      <c r="H46" s="112"/>
      <c r="I46">
        <f>BRPL_EOD!AM46+BRPL_EOD!AN46</f>
        <v>105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158</v>
      </c>
      <c r="O46" s="112">
        <f t="shared" si="1"/>
        <v>0</v>
      </c>
      <c r="P46">
        <v>105</v>
      </c>
      <c r="Q46">
        <v>23</v>
      </c>
      <c r="R46">
        <v>0</v>
      </c>
      <c r="S46">
        <v>0</v>
      </c>
      <c r="T46">
        <v>30</v>
      </c>
      <c r="U46" s="114">
        <f t="shared" si="2"/>
        <v>158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158</v>
      </c>
      <c r="E47">
        <f>BAWANA!AQ47</f>
        <v>0</v>
      </c>
      <c r="F47">
        <f t="shared" si="4"/>
        <v>728</v>
      </c>
      <c r="G47">
        <f t="shared" si="5"/>
        <v>158</v>
      </c>
      <c r="H47" s="112"/>
      <c r="I47">
        <f>BRPL_EOD!AM47+BRPL_EOD!AN47</f>
        <v>105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158</v>
      </c>
      <c r="O47" s="112">
        <f t="shared" si="1"/>
        <v>0</v>
      </c>
      <c r="P47">
        <v>105</v>
      </c>
      <c r="Q47">
        <v>23</v>
      </c>
      <c r="R47">
        <v>0</v>
      </c>
      <c r="S47">
        <v>0</v>
      </c>
      <c r="T47">
        <v>30</v>
      </c>
      <c r="U47" s="114">
        <f t="shared" si="2"/>
        <v>158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158</v>
      </c>
      <c r="E48">
        <f>BAWANA!AQ48</f>
        <v>0</v>
      </c>
      <c r="F48">
        <f t="shared" si="4"/>
        <v>728</v>
      </c>
      <c r="G48">
        <f t="shared" si="5"/>
        <v>158</v>
      </c>
      <c r="H48" s="112"/>
      <c r="I48">
        <f>BRPL_EOD!AM48+BRPL_EOD!AN48</f>
        <v>105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158</v>
      </c>
      <c r="O48" s="112">
        <f t="shared" si="1"/>
        <v>0</v>
      </c>
      <c r="P48">
        <v>105</v>
      </c>
      <c r="Q48">
        <v>23</v>
      </c>
      <c r="R48">
        <v>0</v>
      </c>
      <c r="S48">
        <v>0</v>
      </c>
      <c r="T48">
        <v>30</v>
      </c>
      <c r="U48" s="114">
        <f t="shared" si="2"/>
        <v>158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158</v>
      </c>
      <c r="E49">
        <f>BAWANA!AQ49</f>
        <v>0</v>
      </c>
      <c r="F49">
        <f t="shared" si="4"/>
        <v>728</v>
      </c>
      <c r="G49">
        <f t="shared" si="5"/>
        <v>158</v>
      </c>
      <c r="H49" s="112"/>
      <c r="I49">
        <f>BRPL_EOD!AM49+BRPL_EOD!AN49</f>
        <v>105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158</v>
      </c>
      <c r="O49" s="112">
        <f t="shared" si="1"/>
        <v>0</v>
      </c>
      <c r="P49">
        <v>105</v>
      </c>
      <c r="Q49">
        <v>23</v>
      </c>
      <c r="R49">
        <v>0</v>
      </c>
      <c r="S49">
        <v>0</v>
      </c>
      <c r="T49">
        <v>30</v>
      </c>
      <c r="U49" s="114">
        <f t="shared" si="2"/>
        <v>158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158</v>
      </c>
      <c r="E50">
        <f>BAWANA!AQ50</f>
        <v>0</v>
      </c>
      <c r="F50">
        <f t="shared" si="4"/>
        <v>728</v>
      </c>
      <c r="G50">
        <f t="shared" si="5"/>
        <v>158</v>
      </c>
      <c r="H50" s="112"/>
      <c r="I50">
        <f>BRPL_EOD!AM50+BRPL_EOD!AN50</f>
        <v>105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158</v>
      </c>
      <c r="O50" s="112">
        <f t="shared" si="1"/>
        <v>0</v>
      </c>
      <c r="P50">
        <v>105</v>
      </c>
      <c r="Q50">
        <v>23</v>
      </c>
      <c r="R50">
        <v>0</v>
      </c>
      <c r="S50">
        <v>0</v>
      </c>
      <c r="T50">
        <v>30</v>
      </c>
      <c r="U50" s="114">
        <f t="shared" si="2"/>
        <v>158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158</v>
      </c>
      <c r="E51">
        <f>BAWANA!AQ51</f>
        <v>0</v>
      </c>
      <c r="F51">
        <f t="shared" si="4"/>
        <v>712</v>
      </c>
      <c r="G51">
        <f t="shared" si="5"/>
        <v>158</v>
      </c>
      <c r="H51" s="112"/>
      <c r="I51">
        <f>BRPL_EOD!AM51+BRPL_EOD!AN51</f>
        <v>105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158</v>
      </c>
      <c r="O51" s="112">
        <f t="shared" si="1"/>
        <v>0</v>
      </c>
      <c r="P51">
        <v>105</v>
      </c>
      <c r="Q51">
        <v>23</v>
      </c>
      <c r="R51">
        <v>0</v>
      </c>
      <c r="S51">
        <v>0</v>
      </c>
      <c r="T51">
        <v>30</v>
      </c>
      <c r="U51" s="114">
        <f t="shared" si="2"/>
        <v>158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158</v>
      </c>
      <c r="E52">
        <f>BAWANA!AQ52</f>
        <v>0</v>
      </c>
      <c r="F52">
        <f t="shared" si="4"/>
        <v>712</v>
      </c>
      <c r="G52">
        <f t="shared" si="5"/>
        <v>158</v>
      </c>
      <c r="H52" s="112"/>
      <c r="I52">
        <f>BRPL_EOD!AM52+BRPL_EOD!AN52</f>
        <v>105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158</v>
      </c>
      <c r="O52" s="112">
        <f t="shared" si="1"/>
        <v>0</v>
      </c>
      <c r="P52">
        <v>105</v>
      </c>
      <c r="Q52">
        <v>23</v>
      </c>
      <c r="R52">
        <v>0</v>
      </c>
      <c r="S52">
        <v>0</v>
      </c>
      <c r="T52">
        <v>30</v>
      </c>
      <c r="U52" s="114">
        <f t="shared" si="2"/>
        <v>158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158</v>
      </c>
      <c r="E53">
        <f>BAWANA!AQ53</f>
        <v>0</v>
      </c>
      <c r="F53">
        <f t="shared" si="4"/>
        <v>712</v>
      </c>
      <c r="G53">
        <f t="shared" si="5"/>
        <v>158</v>
      </c>
      <c r="H53" s="112"/>
      <c r="I53">
        <f>BRPL_EOD!AM53+BRPL_EOD!AN53</f>
        <v>105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158</v>
      </c>
      <c r="O53" s="112">
        <f t="shared" si="1"/>
        <v>0</v>
      </c>
      <c r="P53">
        <v>105</v>
      </c>
      <c r="Q53">
        <v>23</v>
      </c>
      <c r="R53">
        <v>0</v>
      </c>
      <c r="S53">
        <v>0</v>
      </c>
      <c r="T53">
        <v>30</v>
      </c>
      <c r="U53" s="114">
        <f t="shared" si="2"/>
        <v>158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158</v>
      </c>
      <c r="E54">
        <f>BAWANA!AQ54</f>
        <v>0</v>
      </c>
      <c r="F54">
        <f t="shared" si="4"/>
        <v>712</v>
      </c>
      <c r="G54">
        <f t="shared" si="5"/>
        <v>158</v>
      </c>
      <c r="H54" s="112"/>
      <c r="I54">
        <f>BRPL_EOD!AM54+BRPL_EOD!AN54</f>
        <v>105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158</v>
      </c>
      <c r="O54" s="112">
        <f t="shared" si="1"/>
        <v>0</v>
      </c>
      <c r="P54">
        <v>105</v>
      </c>
      <c r="Q54">
        <v>23</v>
      </c>
      <c r="R54">
        <v>0</v>
      </c>
      <c r="S54">
        <v>0</v>
      </c>
      <c r="T54">
        <v>30</v>
      </c>
      <c r="U54" s="114">
        <f t="shared" si="2"/>
        <v>158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158</v>
      </c>
      <c r="E55">
        <f>BAWANA!AQ55</f>
        <v>0</v>
      </c>
      <c r="F55">
        <f t="shared" si="4"/>
        <v>712</v>
      </c>
      <c r="G55">
        <f t="shared" si="5"/>
        <v>158</v>
      </c>
      <c r="H55" s="112"/>
      <c r="I55">
        <f>BRPL_EOD!AM55+BRPL_EOD!AN55</f>
        <v>105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158</v>
      </c>
      <c r="O55" s="112">
        <f t="shared" si="1"/>
        <v>0</v>
      </c>
      <c r="P55">
        <v>105</v>
      </c>
      <c r="Q55">
        <v>23</v>
      </c>
      <c r="R55">
        <v>0</v>
      </c>
      <c r="S55">
        <v>0</v>
      </c>
      <c r="T55">
        <v>30</v>
      </c>
      <c r="U55" s="114">
        <f t="shared" si="2"/>
        <v>158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158</v>
      </c>
      <c r="E56">
        <f>BAWANA!AQ56</f>
        <v>0</v>
      </c>
      <c r="F56">
        <f t="shared" si="4"/>
        <v>712</v>
      </c>
      <c r="G56">
        <f t="shared" si="5"/>
        <v>158</v>
      </c>
      <c r="H56" s="112"/>
      <c r="I56">
        <f>BRPL_EOD!AM56+BRPL_EOD!AN56</f>
        <v>105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158</v>
      </c>
      <c r="O56" s="112">
        <f t="shared" si="1"/>
        <v>0</v>
      </c>
      <c r="P56">
        <v>105</v>
      </c>
      <c r="Q56">
        <v>23</v>
      </c>
      <c r="R56">
        <v>0</v>
      </c>
      <c r="S56">
        <v>0</v>
      </c>
      <c r="T56">
        <v>30</v>
      </c>
      <c r="U56" s="114">
        <f t="shared" si="2"/>
        <v>158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158</v>
      </c>
      <c r="E57">
        <f>BAWANA!AQ57</f>
        <v>0</v>
      </c>
      <c r="F57">
        <f t="shared" si="4"/>
        <v>712</v>
      </c>
      <c r="G57">
        <f t="shared" si="5"/>
        <v>158</v>
      </c>
      <c r="H57" s="112"/>
      <c r="I57">
        <f>BRPL_EOD!AM57+BRPL_EOD!AN57</f>
        <v>105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158</v>
      </c>
      <c r="O57" s="112">
        <f t="shared" si="1"/>
        <v>0</v>
      </c>
      <c r="P57">
        <v>105</v>
      </c>
      <c r="Q57">
        <v>23</v>
      </c>
      <c r="R57">
        <v>0</v>
      </c>
      <c r="S57">
        <v>0</v>
      </c>
      <c r="T57">
        <v>30</v>
      </c>
      <c r="U57" s="114">
        <f t="shared" si="2"/>
        <v>158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158</v>
      </c>
      <c r="E58">
        <f>BAWANA!AQ58</f>
        <v>0</v>
      </c>
      <c r="F58">
        <f t="shared" si="4"/>
        <v>712</v>
      </c>
      <c r="G58">
        <f t="shared" si="5"/>
        <v>158</v>
      </c>
      <c r="H58" s="112"/>
      <c r="I58">
        <f>BRPL_EOD!AM58+BRPL_EOD!AN58</f>
        <v>105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158</v>
      </c>
      <c r="O58" s="112">
        <f t="shared" si="1"/>
        <v>0</v>
      </c>
      <c r="P58">
        <v>105</v>
      </c>
      <c r="Q58">
        <v>23</v>
      </c>
      <c r="R58">
        <v>0</v>
      </c>
      <c r="S58">
        <v>0</v>
      </c>
      <c r="T58">
        <v>30</v>
      </c>
      <c r="U58" s="114">
        <f t="shared" si="2"/>
        <v>158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190</v>
      </c>
      <c r="E59">
        <f>BAWANA!AQ59</f>
        <v>0</v>
      </c>
      <c r="F59">
        <f t="shared" si="4"/>
        <v>712</v>
      </c>
      <c r="G59">
        <f t="shared" si="5"/>
        <v>190</v>
      </c>
      <c r="H59" s="112"/>
      <c r="I59">
        <f>BRPL_EOD!AM59+BRPL_EOD!AN59</f>
        <v>105</v>
      </c>
      <c r="J59">
        <f>BYPL_EOD!AM59+BYPL_EOD!AN59</f>
        <v>55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190</v>
      </c>
      <c r="O59" s="112">
        <f t="shared" si="1"/>
        <v>0</v>
      </c>
      <c r="P59">
        <v>105</v>
      </c>
      <c r="Q59">
        <v>55</v>
      </c>
      <c r="R59">
        <v>0</v>
      </c>
      <c r="S59">
        <v>0</v>
      </c>
      <c r="T59">
        <v>30</v>
      </c>
      <c r="U59" s="114">
        <f t="shared" si="2"/>
        <v>190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185</v>
      </c>
      <c r="E60">
        <f>BAWANA!AQ60</f>
        <v>0</v>
      </c>
      <c r="F60">
        <f t="shared" si="4"/>
        <v>712</v>
      </c>
      <c r="G60">
        <f t="shared" si="5"/>
        <v>185</v>
      </c>
      <c r="H60" s="112"/>
      <c r="I60">
        <f>BRPL_EOD!AM60+BRPL_EOD!AN60</f>
        <v>105</v>
      </c>
      <c r="J60">
        <f>BYPL_EOD!AM60+BYPL_EOD!AN60</f>
        <v>50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185</v>
      </c>
      <c r="O60" s="112">
        <f t="shared" si="1"/>
        <v>0</v>
      </c>
      <c r="P60">
        <v>105</v>
      </c>
      <c r="Q60">
        <v>50</v>
      </c>
      <c r="R60">
        <v>0</v>
      </c>
      <c r="S60">
        <v>0</v>
      </c>
      <c r="T60">
        <v>30</v>
      </c>
      <c r="U60" s="114">
        <f t="shared" si="2"/>
        <v>185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185</v>
      </c>
      <c r="E61">
        <f>BAWANA!AQ61</f>
        <v>0</v>
      </c>
      <c r="F61">
        <f t="shared" si="4"/>
        <v>712</v>
      </c>
      <c r="G61">
        <f t="shared" si="5"/>
        <v>185</v>
      </c>
      <c r="H61" s="112"/>
      <c r="I61">
        <f>BRPL_EOD!AM61+BRPL_EOD!AN61</f>
        <v>105</v>
      </c>
      <c r="J61">
        <f>BYPL_EOD!AM61+BYPL_EOD!AN61</f>
        <v>50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185</v>
      </c>
      <c r="O61" s="112">
        <f t="shared" si="1"/>
        <v>0</v>
      </c>
      <c r="P61">
        <v>105</v>
      </c>
      <c r="Q61">
        <v>50</v>
      </c>
      <c r="R61">
        <v>0</v>
      </c>
      <c r="S61">
        <v>0</v>
      </c>
      <c r="T61">
        <v>30</v>
      </c>
      <c r="U61" s="114">
        <f t="shared" si="2"/>
        <v>185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211</v>
      </c>
      <c r="E62">
        <f>BAWANA!AQ62</f>
        <v>0</v>
      </c>
      <c r="F62">
        <f t="shared" si="4"/>
        <v>712</v>
      </c>
      <c r="G62">
        <f t="shared" si="5"/>
        <v>211</v>
      </c>
      <c r="H62" s="112"/>
      <c r="I62">
        <f>BRPL_EOD!AM62+BRPL_EOD!AN62</f>
        <v>105</v>
      </c>
      <c r="J62">
        <f>BYPL_EOD!AM62+BYPL_EOD!AN62</f>
        <v>76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211</v>
      </c>
      <c r="O62" s="112">
        <f t="shared" si="1"/>
        <v>0</v>
      </c>
      <c r="P62">
        <v>105</v>
      </c>
      <c r="Q62">
        <v>76</v>
      </c>
      <c r="R62">
        <v>0</v>
      </c>
      <c r="S62">
        <v>0</v>
      </c>
      <c r="T62">
        <v>30</v>
      </c>
      <c r="U62" s="114">
        <f t="shared" si="2"/>
        <v>211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272</v>
      </c>
      <c r="E63">
        <f>BAWANA!AQ63</f>
        <v>0</v>
      </c>
      <c r="F63">
        <f t="shared" si="4"/>
        <v>712</v>
      </c>
      <c r="G63">
        <f t="shared" si="5"/>
        <v>272</v>
      </c>
      <c r="H63" s="112"/>
      <c r="I63">
        <f>BRPL_EOD!AM63+BRPL_EOD!AN63</f>
        <v>105</v>
      </c>
      <c r="J63">
        <f>BYPL_EOD!AM63+BYPL_EOD!AN63</f>
        <v>137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272</v>
      </c>
      <c r="O63" s="112">
        <f t="shared" si="1"/>
        <v>0</v>
      </c>
      <c r="P63">
        <v>105</v>
      </c>
      <c r="Q63">
        <v>137</v>
      </c>
      <c r="R63">
        <v>0</v>
      </c>
      <c r="S63">
        <v>0</v>
      </c>
      <c r="T63">
        <v>30</v>
      </c>
      <c r="U63" s="114">
        <f t="shared" si="2"/>
        <v>272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280</v>
      </c>
      <c r="E64">
        <f>BAWANA!AQ64</f>
        <v>0</v>
      </c>
      <c r="F64">
        <f t="shared" si="4"/>
        <v>712</v>
      </c>
      <c r="G64">
        <f t="shared" si="5"/>
        <v>280</v>
      </c>
      <c r="H64" s="112"/>
      <c r="I64">
        <f>BRPL_EOD!AM64+BRPL_EOD!AN64</f>
        <v>105</v>
      </c>
      <c r="J64">
        <f>BYPL_EOD!AM64+BYPL_EOD!AN64</f>
        <v>145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280</v>
      </c>
      <c r="O64" s="112">
        <f t="shared" si="1"/>
        <v>0</v>
      </c>
      <c r="P64">
        <v>105</v>
      </c>
      <c r="Q64">
        <v>145</v>
      </c>
      <c r="R64">
        <v>0</v>
      </c>
      <c r="S64">
        <v>0</v>
      </c>
      <c r="T64">
        <v>30</v>
      </c>
      <c r="U64" s="114">
        <f t="shared" si="2"/>
        <v>280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275</v>
      </c>
      <c r="E65">
        <f>BAWANA!AQ65</f>
        <v>0</v>
      </c>
      <c r="F65">
        <f t="shared" si="4"/>
        <v>712</v>
      </c>
      <c r="G65">
        <f t="shared" si="5"/>
        <v>275</v>
      </c>
      <c r="H65" s="112"/>
      <c r="I65">
        <f>BRPL_EOD!AM65+BRPL_EOD!AN65</f>
        <v>105</v>
      </c>
      <c r="J65">
        <f>BYPL_EOD!AM65+BYPL_EOD!AN65</f>
        <v>140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275</v>
      </c>
      <c r="O65" s="112">
        <f t="shared" si="1"/>
        <v>0</v>
      </c>
      <c r="P65">
        <v>105</v>
      </c>
      <c r="Q65">
        <v>140</v>
      </c>
      <c r="R65">
        <v>0</v>
      </c>
      <c r="S65">
        <v>0</v>
      </c>
      <c r="T65">
        <v>30</v>
      </c>
      <c r="U65" s="114">
        <f t="shared" si="2"/>
        <v>275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286</v>
      </c>
      <c r="E66">
        <f>BAWANA!AQ66</f>
        <v>0</v>
      </c>
      <c r="F66">
        <f t="shared" si="4"/>
        <v>712</v>
      </c>
      <c r="G66">
        <f t="shared" si="5"/>
        <v>286</v>
      </c>
      <c r="H66" s="112"/>
      <c r="I66">
        <f>BRPL_EOD!AM66+BRPL_EOD!AN66</f>
        <v>105</v>
      </c>
      <c r="J66">
        <f>BYPL_EOD!AM66+BYPL_EOD!AN66</f>
        <v>151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286</v>
      </c>
      <c r="O66" s="112">
        <f t="shared" si="1"/>
        <v>0</v>
      </c>
      <c r="P66">
        <v>105</v>
      </c>
      <c r="Q66">
        <v>151</v>
      </c>
      <c r="R66">
        <v>0</v>
      </c>
      <c r="S66">
        <v>0</v>
      </c>
      <c r="T66">
        <v>30</v>
      </c>
      <c r="U66" s="114">
        <f t="shared" si="2"/>
        <v>286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420</v>
      </c>
      <c r="E67">
        <f>BAWANA!AQ67</f>
        <v>0</v>
      </c>
      <c r="F67">
        <f t="shared" si="4"/>
        <v>712</v>
      </c>
      <c r="G67">
        <f t="shared" si="5"/>
        <v>420</v>
      </c>
      <c r="H67" s="112"/>
      <c r="I67">
        <f>BRPL_EOD!AM67+BRPL_EOD!AN67</f>
        <v>255</v>
      </c>
      <c r="J67">
        <f>BYPL_EOD!AM67+BYPL_EOD!AN67</f>
        <v>135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420</v>
      </c>
      <c r="O67" s="112">
        <f t="shared" ref="O67:O98" si="8">G67-N67</f>
        <v>0</v>
      </c>
      <c r="P67">
        <v>255</v>
      </c>
      <c r="Q67">
        <v>135</v>
      </c>
      <c r="R67">
        <v>0</v>
      </c>
      <c r="S67">
        <v>0</v>
      </c>
      <c r="T67">
        <v>30</v>
      </c>
      <c r="U67" s="114">
        <f t="shared" ref="U67:U98" si="9">SUM(P67:T67)</f>
        <v>420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427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427</v>
      </c>
      <c r="H68" s="112"/>
      <c r="I68">
        <f>BRPL_EOD!AM68+BRPL_EOD!AN68</f>
        <v>255</v>
      </c>
      <c r="J68">
        <f>BYPL_EOD!AM68+BYPL_EOD!AN68</f>
        <v>142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427</v>
      </c>
      <c r="O68" s="112">
        <f t="shared" si="8"/>
        <v>0</v>
      </c>
      <c r="P68">
        <v>255</v>
      </c>
      <c r="Q68">
        <v>142</v>
      </c>
      <c r="R68">
        <v>0</v>
      </c>
      <c r="S68">
        <v>0</v>
      </c>
      <c r="T68">
        <v>30</v>
      </c>
      <c r="U68" s="114">
        <f t="shared" si="9"/>
        <v>427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429</v>
      </c>
      <c r="E69">
        <f>BAWANA!AQ69</f>
        <v>0</v>
      </c>
      <c r="F69">
        <f t="shared" si="11"/>
        <v>712</v>
      </c>
      <c r="G69">
        <f t="shared" si="12"/>
        <v>429</v>
      </c>
      <c r="H69" s="112"/>
      <c r="I69">
        <f>BRPL_EOD!AM69+BRPL_EOD!AN69</f>
        <v>255</v>
      </c>
      <c r="J69">
        <f>BYPL_EOD!AM69+BYPL_EOD!AN69</f>
        <v>144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429</v>
      </c>
      <c r="O69" s="112">
        <f t="shared" si="8"/>
        <v>0</v>
      </c>
      <c r="P69">
        <v>255</v>
      </c>
      <c r="Q69">
        <v>144</v>
      </c>
      <c r="R69">
        <v>0</v>
      </c>
      <c r="S69">
        <v>0</v>
      </c>
      <c r="T69">
        <v>30</v>
      </c>
      <c r="U69" s="114">
        <f t="shared" si="9"/>
        <v>429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424</v>
      </c>
      <c r="E70">
        <f>BAWANA!AQ70</f>
        <v>0</v>
      </c>
      <c r="F70">
        <f t="shared" si="11"/>
        <v>712</v>
      </c>
      <c r="G70">
        <f t="shared" si="12"/>
        <v>424</v>
      </c>
      <c r="H70" s="112"/>
      <c r="I70">
        <f>BRPL_EOD!AM70+BRPL_EOD!AN70</f>
        <v>255</v>
      </c>
      <c r="J70">
        <f>BYPL_EOD!AM70+BYPL_EOD!AN70</f>
        <v>139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424</v>
      </c>
      <c r="O70" s="112">
        <f t="shared" si="8"/>
        <v>0</v>
      </c>
      <c r="P70">
        <v>255</v>
      </c>
      <c r="Q70">
        <v>139</v>
      </c>
      <c r="R70">
        <v>0</v>
      </c>
      <c r="S70">
        <v>0</v>
      </c>
      <c r="T70">
        <v>30</v>
      </c>
      <c r="U70" s="114">
        <f t="shared" si="9"/>
        <v>424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430</v>
      </c>
      <c r="E71">
        <f>BAWANA!AQ71</f>
        <v>0</v>
      </c>
      <c r="F71">
        <f t="shared" si="11"/>
        <v>712</v>
      </c>
      <c r="G71">
        <f t="shared" si="12"/>
        <v>430</v>
      </c>
      <c r="H71" s="112"/>
      <c r="I71">
        <f>BRPL_EOD!AM71+BRPL_EOD!AN71</f>
        <v>255</v>
      </c>
      <c r="J71">
        <f>BYPL_EOD!AM71+BYPL_EOD!AN71</f>
        <v>145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430</v>
      </c>
      <c r="O71" s="112">
        <f t="shared" si="8"/>
        <v>0</v>
      </c>
      <c r="P71">
        <v>255</v>
      </c>
      <c r="Q71">
        <v>145</v>
      </c>
      <c r="R71">
        <v>0</v>
      </c>
      <c r="S71">
        <v>0</v>
      </c>
      <c r="T71">
        <v>30</v>
      </c>
      <c r="U71" s="114">
        <f t="shared" si="9"/>
        <v>430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416</v>
      </c>
      <c r="E72">
        <f>BAWANA!AQ72</f>
        <v>0</v>
      </c>
      <c r="F72">
        <f t="shared" si="11"/>
        <v>712</v>
      </c>
      <c r="G72">
        <f t="shared" si="12"/>
        <v>416</v>
      </c>
      <c r="H72" s="112"/>
      <c r="I72">
        <f>BRPL_EOD!AM72+BRPL_EOD!AN72</f>
        <v>255</v>
      </c>
      <c r="J72">
        <f>BYPL_EOD!AM72+BYPL_EOD!AN72</f>
        <v>131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416</v>
      </c>
      <c r="O72" s="112">
        <f t="shared" si="8"/>
        <v>0</v>
      </c>
      <c r="P72">
        <v>255</v>
      </c>
      <c r="Q72">
        <v>131</v>
      </c>
      <c r="R72">
        <v>0</v>
      </c>
      <c r="S72">
        <v>0</v>
      </c>
      <c r="T72">
        <v>30</v>
      </c>
      <c r="U72" s="114">
        <f t="shared" si="9"/>
        <v>416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262</v>
      </c>
      <c r="E73">
        <f>BAWANA!AQ73</f>
        <v>0</v>
      </c>
      <c r="F73">
        <f t="shared" si="11"/>
        <v>712</v>
      </c>
      <c r="G73">
        <f t="shared" si="12"/>
        <v>262</v>
      </c>
      <c r="H73" s="112"/>
      <c r="I73">
        <f>BRPL_EOD!AM73+BRPL_EOD!AN73</f>
        <v>105</v>
      </c>
      <c r="J73">
        <f>BYPL_EOD!AM73+BYPL_EOD!AN73</f>
        <v>127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262</v>
      </c>
      <c r="O73" s="112">
        <f t="shared" si="8"/>
        <v>0</v>
      </c>
      <c r="P73">
        <v>105</v>
      </c>
      <c r="Q73">
        <v>127</v>
      </c>
      <c r="R73">
        <v>0</v>
      </c>
      <c r="S73">
        <v>0</v>
      </c>
      <c r="T73">
        <v>30</v>
      </c>
      <c r="U73" s="114">
        <f t="shared" si="9"/>
        <v>262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272</v>
      </c>
      <c r="E74">
        <f>BAWANA!AQ74</f>
        <v>0</v>
      </c>
      <c r="F74">
        <f t="shared" si="11"/>
        <v>712</v>
      </c>
      <c r="G74">
        <f t="shared" si="12"/>
        <v>272</v>
      </c>
      <c r="H74" s="112"/>
      <c r="I74">
        <f>BRPL_EOD!AM74+BRPL_EOD!AN74</f>
        <v>105</v>
      </c>
      <c r="J74">
        <f>BYPL_EOD!AM74+BYPL_EOD!AN74</f>
        <v>137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272</v>
      </c>
      <c r="O74" s="112">
        <f t="shared" si="8"/>
        <v>0</v>
      </c>
      <c r="P74">
        <v>105</v>
      </c>
      <c r="Q74">
        <v>137</v>
      </c>
      <c r="R74">
        <v>0</v>
      </c>
      <c r="S74">
        <v>0</v>
      </c>
      <c r="T74">
        <v>30</v>
      </c>
      <c r="U74" s="114">
        <f t="shared" si="9"/>
        <v>272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246</v>
      </c>
      <c r="E75">
        <f>BAWANA!AQ75</f>
        <v>0</v>
      </c>
      <c r="F75">
        <f t="shared" si="11"/>
        <v>736</v>
      </c>
      <c r="G75">
        <f t="shared" si="12"/>
        <v>246</v>
      </c>
      <c r="H75" s="112"/>
      <c r="I75">
        <f>BRPL_EOD!AM75+BRPL_EOD!AN75</f>
        <v>105</v>
      </c>
      <c r="J75">
        <f>BYPL_EOD!AM75+BYPL_EOD!AN75</f>
        <v>111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246</v>
      </c>
      <c r="O75" s="112">
        <f t="shared" si="8"/>
        <v>0</v>
      </c>
      <c r="P75">
        <v>105</v>
      </c>
      <c r="Q75">
        <v>111</v>
      </c>
      <c r="R75">
        <v>0</v>
      </c>
      <c r="S75">
        <v>0</v>
      </c>
      <c r="T75">
        <v>30</v>
      </c>
      <c r="U75" s="114">
        <f t="shared" si="9"/>
        <v>246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262</v>
      </c>
      <c r="E76">
        <f>BAWANA!AQ76</f>
        <v>0</v>
      </c>
      <c r="F76">
        <f t="shared" si="11"/>
        <v>736</v>
      </c>
      <c r="G76">
        <f t="shared" si="12"/>
        <v>262</v>
      </c>
      <c r="H76" s="112"/>
      <c r="I76">
        <f>BRPL_EOD!AM76+BRPL_EOD!AN76</f>
        <v>105</v>
      </c>
      <c r="J76">
        <f>BYPL_EOD!AM76+BYPL_EOD!AN76</f>
        <v>127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262</v>
      </c>
      <c r="O76" s="112">
        <f t="shared" si="8"/>
        <v>0</v>
      </c>
      <c r="P76">
        <v>105</v>
      </c>
      <c r="Q76">
        <v>127</v>
      </c>
      <c r="R76">
        <v>0</v>
      </c>
      <c r="S76">
        <v>0</v>
      </c>
      <c r="T76">
        <v>30</v>
      </c>
      <c r="U76" s="114">
        <f t="shared" si="9"/>
        <v>262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369</v>
      </c>
      <c r="E77">
        <f>BAWANA!AQ77</f>
        <v>0</v>
      </c>
      <c r="F77">
        <f t="shared" si="11"/>
        <v>736</v>
      </c>
      <c r="G77">
        <f t="shared" si="12"/>
        <v>369</v>
      </c>
      <c r="H77" s="112"/>
      <c r="I77">
        <f>BRPL_EOD!AM77+BRPL_EOD!AN77</f>
        <v>200</v>
      </c>
      <c r="J77">
        <f>BYPL_EOD!AM77+BYPL_EOD!AN77</f>
        <v>139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369</v>
      </c>
      <c r="O77" s="112">
        <f t="shared" si="8"/>
        <v>0</v>
      </c>
      <c r="P77">
        <v>200</v>
      </c>
      <c r="Q77">
        <v>139</v>
      </c>
      <c r="R77">
        <v>0</v>
      </c>
      <c r="S77">
        <v>0</v>
      </c>
      <c r="T77">
        <v>30</v>
      </c>
      <c r="U77" s="114">
        <f t="shared" si="9"/>
        <v>369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422</v>
      </c>
      <c r="E78">
        <f>BAWANA!AQ78</f>
        <v>0</v>
      </c>
      <c r="F78">
        <f t="shared" si="11"/>
        <v>736</v>
      </c>
      <c r="G78">
        <f t="shared" si="12"/>
        <v>422</v>
      </c>
      <c r="H78" s="112"/>
      <c r="I78">
        <f>BRPL_EOD!AM78+BRPL_EOD!AN78</f>
        <v>250</v>
      </c>
      <c r="J78">
        <f>BYPL_EOD!AM78+BYPL_EOD!AN78</f>
        <v>142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422</v>
      </c>
      <c r="O78" s="112">
        <f t="shared" si="8"/>
        <v>0</v>
      </c>
      <c r="P78">
        <v>250</v>
      </c>
      <c r="Q78">
        <v>142</v>
      </c>
      <c r="R78">
        <v>0</v>
      </c>
      <c r="S78">
        <v>0</v>
      </c>
      <c r="T78">
        <v>30</v>
      </c>
      <c r="U78" s="114">
        <f t="shared" si="9"/>
        <v>422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338</v>
      </c>
      <c r="E79">
        <f>BAWANA!AQ79</f>
        <v>0</v>
      </c>
      <c r="F79">
        <f t="shared" si="11"/>
        <v>736</v>
      </c>
      <c r="G79">
        <f t="shared" si="12"/>
        <v>338</v>
      </c>
      <c r="H79" s="112"/>
      <c r="I79">
        <f>BRPL_EOD!AM79+BRPL_EOD!AN79</f>
        <v>250</v>
      </c>
      <c r="J79">
        <f>BYPL_EOD!AM79+BYPL_EOD!AN79</f>
        <v>58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338</v>
      </c>
      <c r="O79" s="112">
        <f t="shared" si="8"/>
        <v>0</v>
      </c>
      <c r="P79">
        <v>250</v>
      </c>
      <c r="Q79">
        <v>58</v>
      </c>
      <c r="R79">
        <v>0</v>
      </c>
      <c r="S79">
        <v>0</v>
      </c>
      <c r="T79">
        <v>30</v>
      </c>
      <c r="U79" s="114">
        <f t="shared" si="9"/>
        <v>338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391.37799999999999</v>
      </c>
      <c r="E80">
        <f>BAWANA!AQ80</f>
        <v>0</v>
      </c>
      <c r="F80">
        <f t="shared" si="11"/>
        <v>736</v>
      </c>
      <c r="G80">
        <f t="shared" si="12"/>
        <v>391.37799999999999</v>
      </c>
      <c r="H80" s="112"/>
      <c r="I80">
        <f>BRPL_EOD!AM80+BRPL_EOD!AN80</f>
        <v>286.38</v>
      </c>
      <c r="J80">
        <f>BYPL_EOD!AM80+BYPL_EOD!AN80</f>
        <v>75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391.38</v>
      </c>
      <c r="O80" s="112">
        <f t="shared" si="8"/>
        <v>-2.0000000000095497E-3</v>
      </c>
      <c r="P80">
        <v>286.37853656293117</v>
      </c>
      <c r="Q80">
        <v>74.999616740763457</v>
      </c>
      <c r="R80">
        <v>0</v>
      </c>
      <c r="S80">
        <v>0</v>
      </c>
      <c r="T80">
        <v>29.999846696305379</v>
      </c>
      <c r="U80" s="114">
        <f t="shared" si="9"/>
        <v>391.37799999999999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446.38</v>
      </c>
      <c r="E81">
        <f>BAWANA!AQ81</f>
        <v>0</v>
      </c>
      <c r="F81">
        <f t="shared" si="11"/>
        <v>736</v>
      </c>
      <c r="G81">
        <f t="shared" si="12"/>
        <v>446.38</v>
      </c>
      <c r="H81" s="112"/>
      <c r="I81">
        <f>BRPL_EOD!AM81+BRPL_EOD!AN81</f>
        <v>286.38</v>
      </c>
      <c r="J81">
        <f>BYPL_EOD!AM81+BYPL_EOD!AN81</f>
        <v>90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446.38</v>
      </c>
      <c r="O81" s="112">
        <f t="shared" si="8"/>
        <v>0</v>
      </c>
      <c r="P81">
        <v>286.38</v>
      </c>
      <c r="Q81">
        <v>90</v>
      </c>
      <c r="R81">
        <v>0</v>
      </c>
      <c r="S81">
        <v>0</v>
      </c>
      <c r="T81">
        <v>70</v>
      </c>
      <c r="U81" s="114">
        <f t="shared" si="9"/>
        <v>446.38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451.37799999999999</v>
      </c>
      <c r="E82">
        <f>BAWANA!AQ82</f>
        <v>0</v>
      </c>
      <c r="F82">
        <f t="shared" si="11"/>
        <v>736</v>
      </c>
      <c r="G82">
        <f t="shared" si="12"/>
        <v>451.37799999999999</v>
      </c>
      <c r="H82" s="112"/>
      <c r="I82">
        <f>BRPL_EOD!AM82+BRPL_EOD!AN82</f>
        <v>286.38</v>
      </c>
      <c r="J82">
        <f>BYPL_EOD!AM82+BYPL_EOD!AN82</f>
        <v>95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451.38</v>
      </c>
      <c r="O82" s="112">
        <f t="shared" si="8"/>
        <v>-2.0000000000095497E-3</v>
      </c>
      <c r="P82">
        <v>286.37873109131993</v>
      </c>
      <c r="Q82">
        <v>94.999579068633963</v>
      </c>
      <c r="R82">
        <v>0</v>
      </c>
      <c r="S82">
        <v>0</v>
      </c>
      <c r="T82">
        <v>69.999689840046074</v>
      </c>
      <c r="U82" s="114">
        <f t="shared" si="9"/>
        <v>451.37799999999999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451.37799999999999</v>
      </c>
      <c r="E83">
        <f>BAWANA!AQ83</f>
        <v>0</v>
      </c>
      <c r="F83">
        <f t="shared" si="11"/>
        <v>736</v>
      </c>
      <c r="G83">
        <f t="shared" si="12"/>
        <v>451.37799999999999</v>
      </c>
      <c r="H83" s="112"/>
      <c r="I83">
        <f>BRPL_EOD!AM83+BRPL_EOD!AN83</f>
        <v>286.38</v>
      </c>
      <c r="J83">
        <f>BYPL_EOD!AM83+BYPL_EOD!AN83</f>
        <v>95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451.38</v>
      </c>
      <c r="O83" s="112">
        <f t="shared" si="8"/>
        <v>-2.0000000000095497E-3</v>
      </c>
      <c r="P83">
        <v>286.37873109131993</v>
      </c>
      <c r="Q83">
        <v>94.999579068633963</v>
      </c>
      <c r="R83">
        <v>0</v>
      </c>
      <c r="S83">
        <v>0</v>
      </c>
      <c r="T83">
        <v>69.999689840046074</v>
      </c>
      <c r="U83" s="114">
        <f t="shared" si="9"/>
        <v>451.37799999999999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465.37799999999999</v>
      </c>
      <c r="E84">
        <f>BAWANA!AQ84</f>
        <v>0</v>
      </c>
      <c r="F84">
        <f t="shared" si="11"/>
        <v>736</v>
      </c>
      <c r="G84">
        <f t="shared" si="12"/>
        <v>465.37799999999999</v>
      </c>
      <c r="H84" s="112"/>
      <c r="I84">
        <f>BRPL_EOD!AM84+BRPL_EOD!AN84</f>
        <v>286.38</v>
      </c>
      <c r="J84">
        <f>BYPL_EOD!AM84+BYPL_EOD!AN84</f>
        <v>109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465.38</v>
      </c>
      <c r="O84" s="112">
        <f t="shared" si="8"/>
        <v>-2.0000000000095497E-3</v>
      </c>
      <c r="P84">
        <v>286.37876926382739</v>
      </c>
      <c r="Q84">
        <v>108.9995315656023</v>
      </c>
      <c r="R84">
        <v>0</v>
      </c>
      <c r="S84">
        <v>0</v>
      </c>
      <c r="T84">
        <v>69.999699170570281</v>
      </c>
      <c r="U84" s="114">
        <f t="shared" si="9"/>
        <v>465.37799999999999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506.37799999999999</v>
      </c>
      <c r="E85">
        <f>BAWANA!AQ85</f>
        <v>0</v>
      </c>
      <c r="F85">
        <f t="shared" si="11"/>
        <v>736</v>
      </c>
      <c r="G85">
        <f t="shared" si="12"/>
        <v>506.37799999999999</v>
      </c>
      <c r="H85" s="112"/>
      <c r="I85">
        <f>BRPL_EOD!AM85+BRPL_EOD!AN85</f>
        <v>366.38</v>
      </c>
      <c r="J85">
        <f>BYPL_EOD!AM85+BYPL_EOD!AN85</f>
        <v>70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506.38</v>
      </c>
      <c r="O85" s="112">
        <f t="shared" si="8"/>
        <v>-2.0000000000095497E-3</v>
      </c>
      <c r="P85">
        <v>366.37855294442909</v>
      </c>
      <c r="Q85">
        <v>69.999723527785463</v>
      </c>
      <c r="R85">
        <v>0</v>
      </c>
      <c r="S85">
        <v>0</v>
      </c>
      <c r="T85">
        <v>69.999723527785463</v>
      </c>
      <c r="U85" s="114">
        <f t="shared" si="9"/>
        <v>506.37800000000004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551.37800000000004</v>
      </c>
      <c r="E86">
        <f>BAWANA!AQ86</f>
        <v>0</v>
      </c>
      <c r="F86">
        <f t="shared" si="11"/>
        <v>736</v>
      </c>
      <c r="G86">
        <f t="shared" si="12"/>
        <v>551.37800000000004</v>
      </c>
      <c r="H86" s="112"/>
      <c r="I86">
        <f>BRPL_EOD!AM86+BRPL_EOD!AN86</f>
        <v>406.38</v>
      </c>
      <c r="J86">
        <f>BYPL_EOD!AM86+BYPL_EOD!AN86</f>
        <v>75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551.38</v>
      </c>
      <c r="O86" s="112">
        <f t="shared" si="8"/>
        <v>-1.9999999999527063E-3</v>
      </c>
      <c r="P86">
        <v>406.37852595306327</v>
      </c>
      <c r="Q86">
        <v>74.999727955312139</v>
      </c>
      <c r="R86">
        <v>0</v>
      </c>
      <c r="S86">
        <v>0</v>
      </c>
      <c r="T86">
        <v>69.999746091624658</v>
      </c>
      <c r="U86" s="114">
        <f t="shared" si="9"/>
        <v>551.37800000000004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559.37800000000004</v>
      </c>
      <c r="E87">
        <f>BAWANA!AQ87</f>
        <v>0</v>
      </c>
      <c r="F87">
        <f t="shared" si="11"/>
        <v>736</v>
      </c>
      <c r="G87">
        <f t="shared" si="12"/>
        <v>559.37800000000004</v>
      </c>
      <c r="H87" s="112"/>
      <c r="I87">
        <f>BRPL_EOD!AM87+BRPL_EOD!AN87</f>
        <v>466.38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559.38</v>
      </c>
      <c r="O87" s="112">
        <f t="shared" si="8"/>
        <v>-1.9999999999527063E-3</v>
      </c>
      <c r="P87">
        <v>466.37833251099437</v>
      </c>
      <c r="Q87">
        <v>22.999917766098182</v>
      </c>
      <c r="R87">
        <v>0</v>
      </c>
      <c r="S87">
        <v>0</v>
      </c>
      <c r="T87">
        <v>69.999749722907509</v>
      </c>
      <c r="U87" s="114">
        <f t="shared" si="9"/>
        <v>559.37800000000004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629.37800000000004</v>
      </c>
      <c r="E88">
        <f>BAWANA!AQ88</f>
        <v>0</v>
      </c>
      <c r="F88">
        <f t="shared" si="11"/>
        <v>736</v>
      </c>
      <c r="G88">
        <f t="shared" si="12"/>
        <v>629.37800000000004</v>
      </c>
      <c r="H88" s="112"/>
      <c r="I88">
        <f>BRPL_EOD!AM88+BRPL_EOD!AN88</f>
        <v>536.38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629.38</v>
      </c>
      <c r="O88" s="112">
        <f t="shared" si="8"/>
        <v>-1.9999999999527063E-3</v>
      </c>
      <c r="P88">
        <v>536.37829552893322</v>
      </c>
      <c r="Q88">
        <v>22.99992691219931</v>
      </c>
      <c r="R88">
        <v>0</v>
      </c>
      <c r="S88">
        <v>0</v>
      </c>
      <c r="T88">
        <v>69.999777558867464</v>
      </c>
      <c r="U88" s="114">
        <f t="shared" si="9"/>
        <v>629.37799999999993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679.37800000000004</v>
      </c>
      <c r="E89">
        <f>BAWANA!AQ89</f>
        <v>0</v>
      </c>
      <c r="F89">
        <f t="shared" si="11"/>
        <v>736</v>
      </c>
      <c r="G89">
        <f t="shared" si="12"/>
        <v>679.37800000000004</v>
      </c>
      <c r="H89" s="112"/>
      <c r="I89">
        <f>BRPL_EOD!AM89+BRPL_EOD!AN89</f>
        <v>586.38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679.38</v>
      </c>
      <c r="O89" s="112">
        <f t="shared" si="8"/>
        <v>-1.9999999999527063E-3</v>
      </c>
      <c r="P89">
        <v>586.37827377903386</v>
      </c>
      <c r="Q89">
        <v>22.99993229120669</v>
      </c>
      <c r="R89">
        <v>0</v>
      </c>
      <c r="S89">
        <v>0</v>
      </c>
      <c r="T89">
        <v>69.999793929759491</v>
      </c>
      <c r="U89" s="114">
        <f t="shared" si="9"/>
        <v>679.37800000000004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801.37800000000004</v>
      </c>
      <c r="E90">
        <f>BAWANA!AQ90</f>
        <v>0</v>
      </c>
      <c r="F90">
        <f t="shared" si="11"/>
        <v>736</v>
      </c>
      <c r="G90">
        <f t="shared" si="12"/>
        <v>801.37800000000004</v>
      </c>
      <c r="H90" s="112"/>
      <c r="I90">
        <f>BRPL_EOD!AM90+BRPL_EOD!AN90</f>
        <v>708.38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801.38</v>
      </c>
      <c r="O90" s="112">
        <f t="shared" si="8"/>
        <v>-1.9999999999527063E-3</v>
      </c>
      <c r="P90">
        <v>708.37823209962824</v>
      </c>
      <c r="Q90">
        <v>22.999942599016698</v>
      </c>
      <c r="R90">
        <v>0</v>
      </c>
      <c r="S90">
        <v>0</v>
      </c>
      <c r="T90">
        <v>69.999825301355173</v>
      </c>
      <c r="U90" s="114">
        <f t="shared" si="9"/>
        <v>801.37800000000004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852.38</v>
      </c>
      <c r="E91">
        <f>BAWANA!AQ91</f>
        <v>0</v>
      </c>
      <c r="F91">
        <f t="shared" si="11"/>
        <v>736</v>
      </c>
      <c r="G91">
        <f t="shared" si="12"/>
        <v>852.38</v>
      </c>
      <c r="H91" s="112"/>
      <c r="I91">
        <f>BRPL_EOD!AM91+BRPL_EOD!AN91</f>
        <v>732.38</v>
      </c>
      <c r="J91">
        <f>BYPL_EOD!AM91+BYPL_EOD!AN91</f>
        <v>50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852.38</v>
      </c>
      <c r="O91" s="112">
        <f t="shared" si="8"/>
        <v>0</v>
      </c>
      <c r="P91">
        <v>732.38</v>
      </c>
      <c r="Q91">
        <v>50</v>
      </c>
      <c r="R91">
        <v>0</v>
      </c>
      <c r="S91">
        <v>0</v>
      </c>
      <c r="T91">
        <v>70</v>
      </c>
      <c r="U91" s="114">
        <f t="shared" si="9"/>
        <v>852.38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911.37800000000004</v>
      </c>
      <c r="E92">
        <f>BAWANA!AQ92</f>
        <v>0</v>
      </c>
      <c r="F92">
        <f t="shared" si="11"/>
        <v>736</v>
      </c>
      <c r="G92">
        <f t="shared" si="12"/>
        <v>911.37800000000004</v>
      </c>
      <c r="H92" s="112"/>
      <c r="I92">
        <f>BRPL_EOD!AM92+BRPL_EOD!AN92</f>
        <v>786.38</v>
      </c>
      <c r="J92">
        <f>BYPL_EOD!AM92+BYPL_EOD!AN92</f>
        <v>55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911.38</v>
      </c>
      <c r="O92" s="112">
        <f t="shared" si="8"/>
        <v>-1.9999999999527063E-3</v>
      </c>
      <c r="P92">
        <v>786.37827430928928</v>
      </c>
      <c r="Q92">
        <v>54.999879303912749</v>
      </c>
      <c r="R92">
        <v>0</v>
      </c>
      <c r="S92">
        <v>0</v>
      </c>
      <c r="T92">
        <v>69.99984638679804</v>
      </c>
      <c r="U92" s="114">
        <f t="shared" si="9"/>
        <v>911.37800000000004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911.37800000000004</v>
      </c>
      <c r="E93">
        <f>BAWANA!AQ93</f>
        <v>0</v>
      </c>
      <c r="F93">
        <f t="shared" si="11"/>
        <v>736</v>
      </c>
      <c r="G93">
        <f t="shared" si="12"/>
        <v>911.37800000000004</v>
      </c>
      <c r="H93" s="112"/>
      <c r="I93">
        <f>BRPL_EOD!AM93+BRPL_EOD!AN93</f>
        <v>786.38</v>
      </c>
      <c r="J93">
        <f>BYPL_EOD!AM93+BYPL_EOD!AN93</f>
        <v>55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911.38</v>
      </c>
      <c r="O93" s="112">
        <f t="shared" si="8"/>
        <v>-1.9999999999527063E-3</v>
      </c>
      <c r="P93">
        <v>786.37827430928928</v>
      </c>
      <c r="Q93">
        <v>54.999879303912749</v>
      </c>
      <c r="R93">
        <v>0</v>
      </c>
      <c r="S93">
        <v>0</v>
      </c>
      <c r="T93">
        <v>69.99984638679804</v>
      </c>
      <c r="U93" s="114">
        <f t="shared" si="9"/>
        <v>911.37800000000004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920</v>
      </c>
      <c r="E94">
        <f>BAWANA!AQ94</f>
        <v>0</v>
      </c>
      <c r="F94">
        <f t="shared" si="11"/>
        <v>736</v>
      </c>
      <c r="G94">
        <f t="shared" si="12"/>
        <v>920</v>
      </c>
      <c r="H94" s="112"/>
      <c r="I94">
        <f>BRPL_EOD!AM94+BRPL_EOD!AN94</f>
        <v>775</v>
      </c>
      <c r="J94">
        <f>BYPL_EOD!AM94+BYPL_EOD!AN94</f>
        <v>75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920</v>
      </c>
      <c r="O94" s="112">
        <f t="shared" si="8"/>
        <v>0</v>
      </c>
      <c r="P94">
        <v>775</v>
      </c>
      <c r="Q94">
        <v>75</v>
      </c>
      <c r="R94">
        <v>0</v>
      </c>
      <c r="S94">
        <v>0</v>
      </c>
      <c r="T94">
        <v>70</v>
      </c>
      <c r="U94" s="114">
        <f t="shared" si="9"/>
        <v>920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920</v>
      </c>
      <c r="E95">
        <f>BAWANA!AQ95</f>
        <v>0</v>
      </c>
      <c r="F95">
        <f t="shared" si="11"/>
        <v>736</v>
      </c>
      <c r="G95">
        <f t="shared" si="12"/>
        <v>920</v>
      </c>
      <c r="H95" s="112"/>
      <c r="I95">
        <f>BRPL_EOD!AM95+BRPL_EOD!AN95</f>
        <v>760</v>
      </c>
      <c r="J95">
        <f>BYPL_EOD!AM95+BYPL_EOD!AN95</f>
        <v>90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920</v>
      </c>
      <c r="O95" s="112">
        <f t="shared" si="8"/>
        <v>0</v>
      </c>
      <c r="P95">
        <v>760</v>
      </c>
      <c r="Q95">
        <v>90</v>
      </c>
      <c r="R95">
        <v>0</v>
      </c>
      <c r="S95">
        <v>0</v>
      </c>
      <c r="T95">
        <v>70</v>
      </c>
      <c r="U95" s="114">
        <f t="shared" si="9"/>
        <v>920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920</v>
      </c>
      <c r="E96">
        <f>BAWANA!AQ96</f>
        <v>0</v>
      </c>
      <c r="F96">
        <f t="shared" si="11"/>
        <v>736</v>
      </c>
      <c r="G96">
        <f t="shared" si="12"/>
        <v>920</v>
      </c>
      <c r="H96" s="112"/>
      <c r="I96">
        <f>BRPL_EOD!AM96+BRPL_EOD!AN96</f>
        <v>745</v>
      </c>
      <c r="J96">
        <f>BYPL_EOD!AM96+BYPL_EOD!AN96</f>
        <v>105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920</v>
      </c>
      <c r="O96" s="112">
        <f t="shared" si="8"/>
        <v>0</v>
      </c>
      <c r="P96">
        <v>745</v>
      </c>
      <c r="Q96">
        <v>105</v>
      </c>
      <c r="R96">
        <v>0</v>
      </c>
      <c r="S96">
        <v>0</v>
      </c>
      <c r="T96">
        <v>70</v>
      </c>
      <c r="U96" s="114">
        <f t="shared" si="9"/>
        <v>920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920</v>
      </c>
      <c r="E97">
        <f>BAWANA!AQ97</f>
        <v>0</v>
      </c>
      <c r="F97">
        <f t="shared" si="11"/>
        <v>736</v>
      </c>
      <c r="G97">
        <f t="shared" si="12"/>
        <v>920</v>
      </c>
      <c r="H97" s="112"/>
      <c r="I97">
        <f>BRPL_EOD!AM97+BRPL_EOD!AN97</f>
        <v>740</v>
      </c>
      <c r="J97">
        <f>BYPL_EOD!AM97+BYPL_EOD!AN97</f>
        <v>110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920</v>
      </c>
      <c r="O97" s="112">
        <f t="shared" si="8"/>
        <v>0</v>
      </c>
      <c r="P97">
        <v>740</v>
      </c>
      <c r="Q97">
        <v>110</v>
      </c>
      <c r="R97">
        <v>0</v>
      </c>
      <c r="S97">
        <v>0</v>
      </c>
      <c r="T97">
        <v>70</v>
      </c>
      <c r="U97" s="114">
        <f t="shared" si="9"/>
        <v>920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920</v>
      </c>
      <c r="E98">
        <f>BAWANA!AQ98</f>
        <v>0</v>
      </c>
      <c r="F98">
        <f t="shared" si="11"/>
        <v>736</v>
      </c>
      <c r="G98">
        <f t="shared" si="12"/>
        <v>920</v>
      </c>
      <c r="H98" s="112"/>
      <c r="I98">
        <f>BRPL_EOD!AM98+BRPL_EOD!AN98</f>
        <v>740</v>
      </c>
      <c r="J98">
        <f>BYPL_EOD!AM98+BYPL_EOD!AN98</f>
        <v>110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920</v>
      </c>
      <c r="O98" s="112">
        <f t="shared" si="8"/>
        <v>0</v>
      </c>
      <c r="P98">
        <v>740</v>
      </c>
      <c r="Q98">
        <v>110</v>
      </c>
      <c r="R98">
        <v>0</v>
      </c>
      <c r="S98">
        <v>0</v>
      </c>
      <c r="T98">
        <v>70</v>
      </c>
      <c r="U98" s="114">
        <f t="shared" si="9"/>
        <v>920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</v>
      </c>
      <c r="D99" s="114">
        <f t="shared" si="14"/>
        <v>8.7249265000000022</v>
      </c>
      <c r="E99" s="114">
        <f t="shared" si="14"/>
        <v>0</v>
      </c>
      <c r="F99" s="114">
        <f t="shared" si="14"/>
        <v>17.568000000000001</v>
      </c>
      <c r="G99" s="114">
        <f t="shared" si="14"/>
        <v>8.7249265000000022</v>
      </c>
      <c r="H99" s="114"/>
      <c r="I99" s="114">
        <f t="shared" si="14"/>
        <v>6.3844325000000017</v>
      </c>
      <c r="J99" s="114">
        <f t="shared" si="14"/>
        <v>1.3605</v>
      </c>
      <c r="K99" s="114">
        <f t="shared" si="14"/>
        <v>0</v>
      </c>
      <c r="L99" s="114">
        <f t="shared" si="14"/>
        <v>0</v>
      </c>
      <c r="M99" s="114">
        <f t="shared" si="14"/>
        <v>0.98</v>
      </c>
      <c r="N99" s="114">
        <f t="shared" si="14"/>
        <v>8.7249325000000031</v>
      </c>
      <c r="O99" s="114">
        <f t="shared" si="14"/>
        <v>-5.999999999929173E-6</v>
      </c>
      <c r="P99" s="114">
        <f t="shared" si="14"/>
        <v>6.384427882361015</v>
      </c>
      <c r="Q99" s="114">
        <f t="shared" si="14"/>
        <v>1.3604993090257695</v>
      </c>
      <c r="R99" s="114">
        <f t="shared" si="14"/>
        <v>0</v>
      </c>
      <c r="S99" s="114">
        <f t="shared" si="14"/>
        <v>0</v>
      </c>
      <c r="T99" s="114">
        <f t="shared" si="14"/>
        <v>0.97999930861321594</v>
      </c>
      <c r="U99" s="114">
        <f t="shared" si="14"/>
        <v>8.7249265000000022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688.71594700000003</v>
      </c>
      <c r="L3">
        <v>482.44379900000001</v>
      </c>
      <c r="M3">
        <v>91.781163000000006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12.51</v>
      </c>
      <c r="W3">
        <v>46.399079999999998</v>
      </c>
      <c r="X3">
        <v>148.30237500000001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19.597823000000002</v>
      </c>
      <c r="AG3">
        <v>49.900258999999998</v>
      </c>
      <c r="AH3">
        <v>110.094678</v>
      </c>
      <c r="AI3">
        <v>18.308964</v>
      </c>
      <c r="AJ3">
        <v>0</v>
      </c>
      <c r="AK3">
        <v>68.326639</v>
      </c>
      <c r="AL3">
        <v>83.664000000000001</v>
      </c>
      <c r="AM3">
        <v>18.800616999999999</v>
      </c>
      <c r="AN3">
        <v>0.78616600000000003</v>
      </c>
      <c r="AO3">
        <v>0</v>
      </c>
      <c r="AP3">
        <v>3.0743999999999998</v>
      </c>
      <c r="AQ3">
        <v>31.075710999999998</v>
      </c>
      <c r="AR3">
        <v>34.776000000000003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4.2505990000000002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3361.1291689999998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688.71594700000003</v>
      </c>
      <c r="L4">
        <v>482.44379900000001</v>
      </c>
      <c r="M4">
        <v>91.781163000000006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12.51</v>
      </c>
      <c r="W4">
        <v>46.399079999999998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19.597823000000002</v>
      </c>
      <c r="AG4">
        <v>49.900258999999998</v>
      </c>
      <c r="AH4">
        <v>110.094678</v>
      </c>
      <c r="AI4">
        <v>18.308964</v>
      </c>
      <c r="AJ4">
        <v>0</v>
      </c>
      <c r="AK4">
        <v>68.326639</v>
      </c>
      <c r="AL4">
        <v>83.664000000000001</v>
      </c>
      <c r="AM4">
        <v>18.800616999999999</v>
      </c>
      <c r="AN4">
        <v>0.78616600000000003</v>
      </c>
      <c r="AO4">
        <v>0</v>
      </c>
      <c r="AP4">
        <v>3.0743999999999998</v>
      </c>
      <c r="AQ4">
        <v>31.075710999999998</v>
      </c>
      <c r="AR4">
        <v>34.776000000000003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4.2505990000000002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3361.1291689999998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688.71594700000003</v>
      </c>
      <c r="L5">
        <v>482.44379900000001</v>
      </c>
      <c r="M5">
        <v>91.781163000000006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12.51</v>
      </c>
      <c r="W5">
        <v>46.399079999999998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19.597823000000002</v>
      </c>
      <c r="AG5">
        <v>49.900258999999998</v>
      </c>
      <c r="AH5">
        <v>110.094678</v>
      </c>
      <c r="AI5">
        <v>18.308964</v>
      </c>
      <c r="AJ5">
        <v>0</v>
      </c>
      <c r="AK5">
        <v>68.326639</v>
      </c>
      <c r="AL5">
        <v>83.664000000000001</v>
      </c>
      <c r="AM5">
        <v>18.800616999999999</v>
      </c>
      <c r="AN5">
        <v>0.78616600000000003</v>
      </c>
      <c r="AO5">
        <v>0</v>
      </c>
      <c r="AP5">
        <v>3.0743999999999998</v>
      </c>
      <c r="AQ5">
        <v>31.075710999999998</v>
      </c>
      <c r="AR5">
        <v>34.776000000000003</v>
      </c>
      <c r="AS5">
        <v>37.890518999999998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4.2505990000000002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3361.1291689999998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688.71594700000003</v>
      </c>
      <c r="L6">
        <v>482.44379900000001</v>
      </c>
      <c r="M6">
        <v>91.781163000000006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12.51</v>
      </c>
      <c r="W6">
        <v>46.399079999999998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19.597823000000002</v>
      </c>
      <c r="AG6">
        <v>49.900258999999998</v>
      </c>
      <c r="AH6">
        <v>110.094678</v>
      </c>
      <c r="AI6">
        <v>18.308964</v>
      </c>
      <c r="AJ6">
        <v>0</v>
      </c>
      <c r="AK6">
        <v>68.326639</v>
      </c>
      <c r="AL6">
        <v>83.664000000000001</v>
      </c>
      <c r="AM6">
        <v>18.800616999999999</v>
      </c>
      <c r="AN6">
        <v>0.78616600000000003</v>
      </c>
      <c r="AO6">
        <v>0</v>
      </c>
      <c r="AP6">
        <v>3.0743999999999998</v>
      </c>
      <c r="AQ6">
        <v>31.075710999999998</v>
      </c>
      <c r="AR6">
        <v>34.776000000000003</v>
      </c>
      <c r="AS6">
        <v>37.890518999999998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4.2505990000000002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3361.1291689999998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688.71594700000003</v>
      </c>
      <c r="L7">
        <v>482.44379900000001</v>
      </c>
      <c r="M7">
        <v>91.781163000000006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12.51</v>
      </c>
      <c r="W7">
        <v>46.399079999999998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19.597823000000002</v>
      </c>
      <c r="AG7">
        <v>49.900258999999998</v>
      </c>
      <c r="AH7">
        <v>165.14201700000001</v>
      </c>
      <c r="AI7">
        <v>18.308964</v>
      </c>
      <c r="AJ7">
        <v>0</v>
      </c>
      <c r="AK7">
        <v>68.326639</v>
      </c>
      <c r="AL7">
        <v>83.664000000000001</v>
      </c>
      <c r="AM7">
        <v>18.800616999999999</v>
      </c>
      <c r="AN7">
        <v>0.78616600000000003</v>
      </c>
      <c r="AO7">
        <v>0</v>
      </c>
      <c r="AP7">
        <v>3.0743999999999998</v>
      </c>
      <c r="AQ7">
        <v>20.717141000000002</v>
      </c>
      <c r="AR7">
        <v>34.776000000000003</v>
      </c>
      <c r="AS7">
        <v>37.890518999999998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6.283493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3410.5665239999998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688.71594700000003</v>
      </c>
      <c r="L8">
        <v>482.44379900000001</v>
      </c>
      <c r="M8">
        <v>91.781163000000006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12.51</v>
      </c>
      <c r="W8">
        <v>46.399079999999998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19.597823000000002</v>
      </c>
      <c r="AG8">
        <v>49.900258999999998</v>
      </c>
      <c r="AH8">
        <v>165.14201700000001</v>
      </c>
      <c r="AI8">
        <v>18.308964</v>
      </c>
      <c r="AJ8">
        <v>0</v>
      </c>
      <c r="AK8">
        <v>68.326639</v>
      </c>
      <c r="AL8">
        <v>83.664000000000001</v>
      </c>
      <c r="AM8">
        <v>18.800616999999999</v>
      </c>
      <c r="AN8">
        <v>0.78616600000000003</v>
      </c>
      <c r="AO8">
        <v>0</v>
      </c>
      <c r="AP8">
        <v>3.0743999999999998</v>
      </c>
      <c r="AQ8">
        <v>20.717141000000002</v>
      </c>
      <c r="AR8">
        <v>34.776000000000003</v>
      </c>
      <c r="AS8">
        <v>37.890518999999998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6.283493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3410.5665239999998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688.71594700000003</v>
      </c>
      <c r="L9">
        <v>482.44379900000001</v>
      </c>
      <c r="M9">
        <v>91.781163000000006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12.51</v>
      </c>
      <c r="W9">
        <v>46.399079999999998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19.597823000000002</v>
      </c>
      <c r="AG9">
        <v>49.900258999999998</v>
      </c>
      <c r="AH9">
        <v>165.14201700000001</v>
      </c>
      <c r="AI9">
        <v>18.308964</v>
      </c>
      <c r="AJ9">
        <v>0</v>
      </c>
      <c r="AK9">
        <v>68.326639</v>
      </c>
      <c r="AL9">
        <v>83.664000000000001</v>
      </c>
      <c r="AM9">
        <v>18.800616999999999</v>
      </c>
      <c r="AN9">
        <v>0.78616600000000003</v>
      </c>
      <c r="AO9">
        <v>0</v>
      </c>
      <c r="AP9">
        <v>1.1529</v>
      </c>
      <c r="AQ9">
        <v>10.35857</v>
      </c>
      <c r="AR9">
        <v>34.776000000000003</v>
      </c>
      <c r="AS9">
        <v>37.890518999999998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6.283493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3398.2864529999997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688.71594700000003</v>
      </c>
      <c r="L10">
        <v>482.44379900000001</v>
      </c>
      <c r="M10">
        <v>91.781163000000006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12.51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19.597823000000002</v>
      </c>
      <c r="AG10">
        <v>49.900258999999998</v>
      </c>
      <c r="AH10">
        <v>165.14201700000001</v>
      </c>
      <c r="AI10">
        <v>18.308964</v>
      </c>
      <c r="AJ10">
        <v>0</v>
      </c>
      <c r="AK10">
        <v>68.326639</v>
      </c>
      <c r="AL10">
        <v>83.664000000000001</v>
      </c>
      <c r="AM10">
        <v>18.800616999999999</v>
      </c>
      <c r="AN10">
        <v>0.78616600000000003</v>
      </c>
      <c r="AO10">
        <v>0</v>
      </c>
      <c r="AP10">
        <v>1.1529</v>
      </c>
      <c r="AQ10">
        <v>0</v>
      </c>
      <c r="AR10">
        <v>34.776000000000003</v>
      </c>
      <c r="AS10">
        <v>37.890518999999998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6.283493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3387.9278829999998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688.71594700000003</v>
      </c>
      <c r="L11">
        <v>482.44379900000001</v>
      </c>
      <c r="M11">
        <v>91.781163000000006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12.51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9.7989119999999996</v>
      </c>
      <c r="AG11">
        <v>49.900258999999998</v>
      </c>
      <c r="AH11">
        <v>165.14201700000001</v>
      </c>
      <c r="AI11">
        <v>18.308964</v>
      </c>
      <c r="AJ11">
        <v>0</v>
      </c>
      <c r="AK11">
        <v>68.326639</v>
      </c>
      <c r="AL11">
        <v>83.664000000000001</v>
      </c>
      <c r="AM11">
        <v>18.800616999999999</v>
      </c>
      <c r="AN11">
        <v>0.78616600000000003</v>
      </c>
      <c r="AO11">
        <v>0</v>
      </c>
      <c r="AP11">
        <v>3.0743999999999998</v>
      </c>
      <c r="AQ11">
        <v>0</v>
      </c>
      <c r="AR11">
        <v>34.776000000000003</v>
      </c>
      <c r="AS11">
        <v>37.890518999999998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6.283493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3380.702182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688.71594700000003</v>
      </c>
      <c r="L12">
        <v>482.44379900000001</v>
      </c>
      <c r="M12">
        <v>91.781163000000006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12.51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9.7989119999999996</v>
      </c>
      <c r="AG12">
        <v>49.900258999999998</v>
      </c>
      <c r="AH12">
        <v>165.14201700000001</v>
      </c>
      <c r="AI12">
        <v>18.308964</v>
      </c>
      <c r="AJ12">
        <v>0</v>
      </c>
      <c r="AK12">
        <v>68.326639</v>
      </c>
      <c r="AL12">
        <v>83.664000000000001</v>
      </c>
      <c r="AM12">
        <v>18.800616999999999</v>
      </c>
      <c r="AN12">
        <v>0.78616600000000003</v>
      </c>
      <c r="AO12">
        <v>0</v>
      </c>
      <c r="AP12">
        <v>3.0743999999999998</v>
      </c>
      <c r="AQ12">
        <v>0</v>
      </c>
      <c r="AR12">
        <v>34.776000000000003</v>
      </c>
      <c r="AS12">
        <v>37.890518999999998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6.283493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3380.702182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91.781163000000006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12.51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9.7989119999999996</v>
      </c>
      <c r="AG13">
        <v>49.900258999999998</v>
      </c>
      <c r="AH13">
        <v>165.14201700000001</v>
      </c>
      <c r="AI13">
        <v>18.308964</v>
      </c>
      <c r="AJ13">
        <v>0</v>
      </c>
      <c r="AK13">
        <v>68.326639</v>
      </c>
      <c r="AL13">
        <v>83.664000000000001</v>
      </c>
      <c r="AM13">
        <v>18.800616999999999</v>
      </c>
      <c r="AN13">
        <v>0.78616600000000003</v>
      </c>
      <c r="AO13">
        <v>0</v>
      </c>
      <c r="AP13">
        <v>3.0743999999999998</v>
      </c>
      <c r="AQ13">
        <v>0</v>
      </c>
      <c r="AR13">
        <v>34.776000000000003</v>
      </c>
      <c r="AS13">
        <v>37.890518999999998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6.9561019999999996</v>
      </c>
      <c r="BA13">
        <v>6.283493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3380.702182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91.781163000000006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12.51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9.7989119999999996</v>
      </c>
      <c r="AG14">
        <v>49.900258999999998</v>
      </c>
      <c r="AH14">
        <v>165.14201700000001</v>
      </c>
      <c r="AI14">
        <v>18.308964</v>
      </c>
      <c r="AJ14">
        <v>0</v>
      </c>
      <c r="AK14">
        <v>68.326639</v>
      </c>
      <c r="AL14">
        <v>83.664000000000001</v>
      </c>
      <c r="AM14">
        <v>18.800616999999999</v>
      </c>
      <c r="AN14">
        <v>0.78616600000000003</v>
      </c>
      <c r="AO14">
        <v>0</v>
      </c>
      <c r="AP14">
        <v>3.0743999999999998</v>
      </c>
      <c r="AQ14">
        <v>0</v>
      </c>
      <c r="AR14">
        <v>34.776000000000003</v>
      </c>
      <c r="AS14">
        <v>37.890518999999998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6.9561019999999996</v>
      </c>
      <c r="BA14">
        <v>6.283493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3380.702182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91.781163000000006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12.51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9.7989119999999996</v>
      </c>
      <c r="AG15">
        <v>49.900258999999998</v>
      </c>
      <c r="AH15">
        <v>165.14201700000001</v>
      </c>
      <c r="AI15">
        <v>18.308964</v>
      </c>
      <c r="AJ15">
        <v>0</v>
      </c>
      <c r="AK15">
        <v>68.326639</v>
      </c>
      <c r="AL15">
        <v>79.376220000000004</v>
      </c>
      <c r="AM15">
        <v>18.800616999999999</v>
      </c>
      <c r="AN15">
        <v>0.78616600000000003</v>
      </c>
      <c r="AO15">
        <v>0</v>
      </c>
      <c r="AP15">
        <v>3.0743999999999998</v>
      </c>
      <c r="AQ15">
        <v>0</v>
      </c>
      <c r="AR15">
        <v>34.776000000000003</v>
      </c>
      <c r="AS15">
        <v>35.154834000000001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6.9561019999999996</v>
      </c>
      <c r="BA15">
        <v>6.283493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3376.3741310000005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91.781163000000006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12.51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9.7989119999999996</v>
      </c>
      <c r="AG16">
        <v>49.900258999999998</v>
      </c>
      <c r="AH16">
        <v>165.14201700000001</v>
      </c>
      <c r="AI16">
        <v>18.308964</v>
      </c>
      <c r="AJ16">
        <v>0</v>
      </c>
      <c r="AK16">
        <v>68.326639</v>
      </c>
      <c r="AL16">
        <v>79.376220000000004</v>
      </c>
      <c r="AM16">
        <v>18.800616999999999</v>
      </c>
      <c r="AN16">
        <v>0.78616600000000003</v>
      </c>
      <c r="AO16">
        <v>0</v>
      </c>
      <c r="AP16">
        <v>3.0743999999999998</v>
      </c>
      <c r="AQ16">
        <v>0</v>
      </c>
      <c r="AR16">
        <v>34.776000000000003</v>
      </c>
      <c r="AS16">
        <v>35.154834000000001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6.9561019999999996</v>
      </c>
      <c r="BA16">
        <v>6.283493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3376.3741310000005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91.781163000000006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12.51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9.7989119999999996</v>
      </c>
      <c r="AG17">
        <v>49.900258999999998</v>
      </c>
      <c r="AH17">
        <v>165.14201700000001</v>
      </c>
      <c r="AI17">
        <v>4.2720909999999996</v>
      </c>
      <c r="AJ17">
        <v>0</v>
      </c>
      <c r="AK17">
        <v>68.326639</v>
      </c>
      <c r="AL17">
        <v>79.376220000000004</v>
      </c>
      <c r="AM17">
        <v>18.800616999999999</v>
      </c>
      <c r="AN17">
        <v>0.78616600000000003</v>
      </c>
      <c r="AO17">
        <v>0</v>
      </c>
      <c r="AP17">
        <v>3.0743999999999998</v>
      </c>
      <c r="AQ17">
        <v>0</v>
      </c>
      <c r="AR17">
        <v>34.776000000000003</v>
      </c>
      <c r="AS17">
        <v>35.154834000000001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6.9561019999999996</v>
      </c>
      <c r="BA17">
        <v>6.283493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3362.3372580000005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91.781163000000006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12.51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9.7989119999999996</v>
      </c>
      <c r="AG18">
        <v>49.900258999999998</v>
      </c>
      <c r="AH18">
        <v>165.14201700000001</v>
      </c>
      <c r="AI18">
        <v>4.2720909999999996</v>
      </c>
      <c r="AJ18">
        <v>0</v>
      </c>
      <c r="AK18">
        <v>68.326639</v>
      </c>
      <c r="AL18">
        <v>79.376220000000004</v>
      </c>
      <c r="AM18">
        <v>18.800616999999999</v>
      </c>
      <c r="AN18">
        <v>0.78616600000000003</v>
      </c>
      <c r="AO18">
        <v>0</v>
      </c>
      <c r="AP18">
        <v>3.0743999999999998</v>
      </c>
      <c r="AQ18">
        <v>0</v>
      </c>
      <c r="AR18">
        <v>34.776000000000003</v>
      </c>
      <c r="AS18">
        <v>35.154834000000001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6.9561019999999996</v>
      </c>
      <c r="BA18">
        <v>6.283493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3362.3372580000005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91.781163000000006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12.51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9.7989119999999996</v>
      </c>
      <c r="AG19">
        <v>49.900258999999998</v>
      </c>
      <c r="AH19">
        <v>165.14201700000001</v>
      </c>
      <c r="AI19">
        <v>4.2720909999999996</v>
      </c>
      <c r="AJ19">
        <v>0</v>
      </c>
      <c r="AK19">
        <v>68.326639</v>
      </c>
      <c r="AL19">
        <v>79.376220000000004</v>
      </c>
      <c r="AM19">
        <v>18.800616999999999</v>
      </c>
      <c r="AN19">
        <v>0.78616600000000003</v>
      </c>
      <c r="AO19">
        <v>0</v>
      </c>
      <c r="AP19">
        <v>3.0743999999999998</v>
      </c>
      <c r="AQ19">
        <v>0</v>
      </c>
      <c r="AR19">
        <v>34.776000000000003</v>
      </c>
      <c r="AS19">
        <v>35.154834000000001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6.283493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3364.6559590000002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91.781163000000006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12.51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21.717708999999999</v>
      </c>
      <c r="AE20">
        <v>59.175403000000003</v>
      </c>
      <c r="AF20">
        <v>9.7989119999999996</v>
      </c>
      <c r="AG20">
        <v>49.900258999999998</v>
      </c>
      <c r="AH20">
        <v>165.14201700000001</v>
      </c>
      <c r="AI20">
        <v>4.2720909999999996</v>
      </c>
      <c r="AJ20">
        <v>0</v>
      </c>
      <c r="AK20">
        <v>68.326639</v>
      </c>
      <c r="AL20">
        <v>79.376220000000004</v>
      </c>
      <c r="AM20">
        <v>18.800616999999999</v>
      </c>
      <c r="AN20">
        <v>0.78616600000000003</v>
      </c>
      <c r="AO20">
        <v>0</v>
      </c>
      <c r="AP20">
        <v>3.0743999999999998</v>
      </c>
      <c r="AQ20">
        <v>0</v>
      </c>
      <c r="AR20">
        <v>34.776000000000003</v>
      </c>
      <c r="AS20">
        <v>35.154834000000001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6.283493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3364.6559590000002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91.781163000000006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12.51</v>
      </c>
      <c r="W21">
        <v>34.799309999999998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9.7989119999999996</v>
      </c>
      <c r="AG21">
        <v>49.900258999999998</v>
      </c>
      <c r="AH21">
        <v>165.14201700000001</v>
      </c>
      <c r="AI21">
        <v>4.2720909999999996</v>
      </c>
      <c r="AJ21">
        <v>0</v>
      </c>
      <c r="AK21">
        <v>68.326639</v>
      </c>
      <c r="AL21">
        <v>79.376220000000004</v>
      </c>
      <c r="AM21">
        <v>18.800616999999999</v>
      </c>
      <c r="AN21">
        <v>0.78616600000000003</v>
      </c>
      <c r="AO21">
        <v>0</v>
      </c>
      <c r="AP21">
        <v>3.0743999999999998</v>
      </c>
      <c r="AQ21">
        <v>0</v>
      </c>
      <c r="AR21">
        <v>34.776000000000003</v>
      </c>
      <c r="AS21">
        <v>35.154834000000001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6.283493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3353.0561889999999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91.781163000000006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12.51</v>
      </c>
      <c r="W22">
        <v>34.799309999999998</v>
      </c>
      <c r="X22">
        <v>148.30237500000001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9.7989119999999996</v>
      </c>
      <c r="AG22">
        <v>49.900258999999998</v>
      </c>
      <c r="AH22">
        <v>165.14201700000001</v>
      </c>
      <c r="AI22">
        <v>4.2720909999999996</v>
      </c>
      <c r="AJ22">
        <v>0</v>
      </c>
      <c r="AK22">
        <v>68.326639</v>
      </c>
      <c r="AL22">
        <v>79.376220000000004</v>
      </c>
      <c r="AM22">
        <v>18.800616999999999</v>
      </c>
      <c r="AN22">
        <v>0.78616600000000003</v>
      </c>
      <c r="AO22">
        <v>0</v>
      </c>
      <c r="AP22">
        <v>3.0743999999999998</v>
      </c>
      <c r="AQ22">
        <v>0</v>
      </c>
      <c r="AR22">
        <v>34.776000000000003</v>
      </c>
      <c r="AS22">
        <v>35.154834000000001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6.283493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3339.0068289999999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91.781163000000006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12.51</v>
      </c>
      <c r="W23">
        <v>34.799309999999998</v>
      </c>
      <c r="X23">
        <v>148.30237500000001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9.7989119999999996</v>
      </c>
      <c r="AG23">
        <v>49.900258999999998</v>
      </c>
      <c r="AH23">
        <v>165.14201700000001</v>
      </c>
      <c r="AI23">
        <v>18.308964</v>
      </c>
      <c r="AJ23">
        <v>0</v>
      </c>
      <c r="AK23">
        <v>68.326639</v>
      </c>
      <c r="AL23">
        <v>79.376220000000004</v>
      </c>
      <c r="AM23">
        <v>18.800616999999999</v>
      </c>
      <c r="AN23">
        <v>0.78616600000000003</v>
      </c>
      <c r="AO23">
        <v>0</v>
      </c>
      <c r="AP23">
        <v>3.0743999999999998</v>
      </c>
      <c r="AQ23">
        <v>0</v>
      </c>
      <c r="AR23">
        <v>34.776000000000003</v>
      </c>
      <c r="AS23">
        <v>35.154834000000001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6.9561019999999996</v>
      </c>
      <c r="BA23">
        <v>6.283493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3350.7250010000002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91.781163000000006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12.51</v>
      </c>
      <c r="W24">
        <v>34.799309999999998</v>
      </c>
      <c r="X24">
        <v>148.30237500000001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9.7989119999999996</v>
      </c>
      <c r="AG24">
        <v>49.900258999999998</v>
      </c>
      <c r="AH24">
        <v>165.14201700000001</v>
      </c>
      <c r="AI24">
        <v>18.308964</v>
      </c>
      <c r="AJ24">
        <v>0</v>
      </c>
      <c r="AK24">
        <v>68.326639</v>
      </c>
      <c r="AL24">
        <v>79.376220000000004</v>
      </c>
      <c r="AM24">
        <v>18.800616999999999</v>
      </c>
      <c r="AN24">
        <v>0.78616600000000003</v>
      </c>
      <c r="AO24">
        <v>0</v>
      </c>
      <c r="AP24">
        <v>3.0743999999999998</v>
      </c>
      <c r="AQ24">
        <v>0</v>
      </c>
      <c r="AR24">
        <v>34.776000000000003</v>
      </c>
      <c r="AS24">
        <v>35.154834000000001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6.9561019999999996</v>
      </c>
      <c r="BA24">
        <v>6.283493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3350.7250010000002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91.781163000000006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12.51</v>
      </c>
      <c r="W25">
        <v>34.799309999999998</v>
      </c>
      <c r="X25">
        <v>148.30237500000001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9.7989119999999996</v>
      </c>
      <c r="AG25">
        <v>49.900258999999998</v>
      </c>
      <c r="AH25">
        <v>165.14201700000001</v>
      </c>
      <c r="AI25">
        <v>22.886205</v>
      </c>
      <c r="AJ25">
        <v>0</v>
      </c>
      <c r="AK25">
        <v>68.326639</v>
      </c>
      <c r="AL25">
        <v>79.376220000000004</v>
      </c>
      <c r="AM25">
        <v>18.800616999999999</v>
      </c>
      <c r="AN25">
        <v>0.78616600000000003</v>
      </c>
      <c r="AO25">
        <v>0</v>
      </c>
      <c r="AP25">
        <v>3.0743999999999998</v>
      </c>
      <c r="AQ25">
        <v>0</v>
      </c>
      <c r="AR25">
        <v>34.776000000000003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4.6374019999999998</v>
      </c>
      <c r="BA25">
        <v>6.283493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3352.9835419999999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91.781163000000006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12.51</v>
      </c>
      <c r="W26">
        <v>34.799309999999998</v>
      </c>
      <c r="X26">
        <v>148.30237500000001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9.7989119999999996</v>
      </c>
      <c r="AG26">
        <v>49.900258999999998</v>
      </c>
      <c r="AH26">
        <v>165.14201700000001</v>
      </c>
      <c r="AI26">
        <v>22.886205</v>
      </c>
      <c r="AJ26">
        <v>0</v>
      </c>
      <c r="AK26">
        <v>68.326639</v>
      </c>
      <c r="AL26">
        <v>79.376220000000004</v>
      </c>
      <c r="AM26">
        <v>18.800616999999999</v>
      </c>
      <c r="AN26">
        <v>0.78616600000000003</v>
      </c>
      <c r="AO26">
        <v>0</v>
      </c>
      <c r="AP26">
        <v>3.0743999999999998</v>
      </c>
      <c r="AQ26">
        <v>0</v>
      </c>
      <c r="AR26">
        <v>34.776000000000003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6.283493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3352.9835419999999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688.52594699999997</v>
      </c>
      <c r="L27">
        <v>482.44379900000001</v>
      </c>
      <c r="M27">
        <v>91.781163000000006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12.51</v>
      </c>
      <c r="W27">
        <v>34.799309999999998</v>
      </c>
      <c r="X27">
        <v>148.30237500000001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9.7989119999999996</v>
      </c>
      <c r="AG27">
        <v>49.900258999999998</v>
      </c>
      <c r="AH27">
        <v>165.14201700000001</v>
      </c>
      <c r="AI27">
        <v>22.886205</v>
      </c>
      <c r="AJ27">
        <v>0</v>
      </c>
      <c r="AK27">
        <v>68.326639</v>
      </c>
      <c r="AL27">
        <v>79.376220000000004</v>
      </c>
      <c r="AM27">
        <v>17.855511</v>
      </c>
      <c r="AN27">
        <v>0.78616600000000003</v>
      </c>
      <c r="AO27">
        <v>0</v>
      </c>
      <c r="AP27">
        <v>0.76859999999999995</v>
      </c>
      <c r="AQ27">
        <v>0</v>
      </c>
      <c r="AR27">
        <v>34.776000000000003</v>
      </c>
      <c r="AS27">
        <v>35.154834000000001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6.283493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3348.8909249999997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593.21594700000003</v>
      </c>
      <c r="L28">
        <v>482.44379900000001</v>
      </c>
      <c r="M28">
        <v>91.781163000000006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12.51</v>
      </c>
      <c r="W28">
        <v>34.799309999999998</v>
      </c>
      <c r="X28">
        <v>148.30237500000001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49.900258999999998</v>
      </c>
      <c r="AH28">
        <v>165.14201700000001</v>
      </c>
      <c r="AI28">
        <v>27.463446000000001</v>
      </c>
      <c r="AJ28">
        <v>0</v>
      </c>
      <c r="AK28">
        <v>68.326639</v>
      </c>
      <c r="AL28">
        <v>79.376220000000004</v>
      </c>
      <c r="AM28">
        <v>11.100229000000001</v>
      </c>
      <c r="AN28">
        <v>0.78616600000000003</v>
      </c>
      <c r="AO28">
        <v>0</v>
      </c>
      <c r="AP28">
        <v>0.76859999999999995</v>
      </c>
      <c r="AQ28">
        <v>0</v>
      </c>
      <c r="AR28">
        <v>34.776000000000003</v>
      </c>
      <c r="AS28">
        <v>28.763045999999999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4.6374019999999998</v>
      </c>
      <c r="BA28">
        <v>6.283493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3245.0110960000002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482.44379900000001</v>
      </c>
      <c r="M29">
        <v>91.781163000000006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12.51</v>
      </c>
      <c r="W29">
        <v>34.799309999999998</v>
      </c>
      <c r="X29">
        <v>148.30237500000001</v>
      </c>
      <c r="Y29">
        <v>0</v>
      </c>
      <c r="Z29">
        <v>13.041600000000001</v>
      </c>
      <c r="AA29">
        <v>28.09872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49.900258999999998</v>
      </c>
      <c r="AH29">
        <v>165.14201700000001</v>
      </c>
      <c r="AI29">
        <v>58.790083000000003</v>
      </c>
      <c r="AJ29">
        <v>0</v>
      </c>
      <c r="AK29">
        <v>68.326639</v>
      </c>
      <c r="AL29">
        <v>79.376220000000004</v>
      </c>
      <c r="AM29">
        <v>11.100229000000001</v>
      </c>
      <c r="AN29">
        <v>0.78616600000000003</v>
      </c>
      <c r="AO29">
        <v>0</v>
      </c>
      <c r="AP29">
        <v>0.51239999999999997</v>
      </c>
      <c r="AQ29">
        <v>0</v>
      </c>
      <c r="AR29">
        <v>34.776000000000003</v>
      </c>
      <c r="AS29">
        <v>19.175363999999998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4.6374019999999998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3361.9938510000002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482.44379900000001</v>
      </c>
      <c r="M30">
        <v>91.781163000000006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12.51</v>
      </c>
      <c r="W30">
        <v>34.799309999999998</v>
      </c>
      <c r="X30">
        <v>148.30237500000001</v>
      </c>
      <c r="Y30">
        <v>0</v>
      </c>
      <c r="Z30">
        <v>13.041600000000001</v>
      </c>
      <c r="AA30">
        <v>28.09872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49.900258999999998</v>
      </c>
      <c r="AH30">
        <v>165.14201700000001</v>
      </c>
      <c r="AI30">
        <v>58.790083000000003</v>
      </c>
      <c r="AJ30">
        <v>0</v>
      </c>
      <c r="AK30">
        <v>68.326639</v>
      </c>
      <c r="AL30">
        <v>79.376220000000004</v>
      </c>
      <c r="AM30">
        <v>0</v>
      </c>
      <c r="AN30">
        <v>0.78616600000000003</v>
      </c>
      <c r="AO30">
        <v>0</v>
      </c>
      <c r="AP30">
        <v>0.51239999999999997</v>
      </c>
      <c r="AQ30">
        <v>0</v>
      </c>
      <c r="AR30">
        <v>34.776000000000003</v>
      </c>
      <c r="AS30">
        <v>9.5876819999999991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4.6374019999999998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3341.3059399999997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91.781163000000006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12.51</v>
      </c>
      <c r="W31">
        <v>34.799309999999998</v>
      </c>
      <c r="X31">
        <v>148.30237500000001</v>
      </c>
      <c r="Y31">
        <v>0</v>
      </c>
      <c r="Z31">
        <v>13.041600000000001</v>
      </c>
      <c r="AA31">
        <v>28.09872</v>
      </c>
      <c r="AB31">
        <v>48.499828000000001</v>
      </c>
      <c r="AC31">
        <v>34.831252999999997</v>
      </c>
      <c r="AD31">
        <v>32.576563</v>
      </c>
      <c r="AE31">
        <v>59.175403000000003</v>
      </c>
      <c r="AF31">
        <v>9.7989119999999996</v>
      </c>
      <c r="AG31">
        <v>49.900258999999998</v>
      </c>
      <c r="AH31">
        <v>165.14201700000001</v>
      </c>
      <c r="AI31">
        <v>58.790083000000003</v>
      </c>
      <c r="AJ31">
        <v>0</v>
      </c>
      <c r="AK31">
        <v>68.326639</v>
      </c>
      <c r="AL31">
        <v>79.376220000000004</v>
      </c>
      <c r="AM31">
        <v>0</v>
      </c>
      <c r="AN31">
        <v>0.78616600000000003</v>
      </c>
      <c r="AO31">
        <v>0</v>
      </c>
      <c r="AP31">
        <v>0.51239999999999997</v>
      </c>
      <c r="AQ31">
        <v>0</v>
      </c>
      <c r="AR31">
        <v>34.776000000000003</v>
      </c>
      <c r="AS31">
        <v>0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3339.8614200000002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91.781163000000006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12.51</v>
      </c>
      <c r="W32">
        <v>34.799309999999998</v>
      </c>
      <c r="X32">
        <v>148.30237500000001</v>
      </c>
      <c r="Y32">
        <v>0</v>
      </c>
      <c r="Z32">
        <v>13.041600000000001</v>
      </c>
      <c r="AA32">
        <v>28.09872</v>
      </c>
      <c r="AB32">
        <v>48.499828000000001</v>
      </c>
      <c r="AC32">
        <v>34.831252999999997</v>
      </c>
      <c r="AD32">
        <v>32.576563</v>
      </c>
      <c r="AE32">
        <v>59.175403000000003</v>
      </c>
      <c r="AF32">
        <v>9.7989119999999996</v>
      </c>
      <c r="AG32">
        <v>49.900258999999998</v>
      </c>
      <c r="AH32">
        <v>165.14201700000001</v>
      </c>
      <c r="AI32">
        <v>58.790083000000003</v>
      </c>
      <c r="AJ32">
        <v>0</v>
      </c>
      <c r="AK32">
        <v>68.326639</v>
      </c>
      <c r="AL32">
        <v>79.376220000000004</v>
      </c>
      <c r="AM32">
        <v>0</v>
      </c>
      <c r="AN32">
        <v>0.78616600000000003</v>
      </c>
      <c r="AO32">
        <v>0</v>
      </c>
      <c r="AP32">
        <v>0.51239999999999997</v>
      </c>
      <c r="AQ32">
        <v>0</v>
      </c>
      <c r="AR32">
        <v>40.847999999999999</v>
      </c>
      <c r="AS32">
        <v>0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2.3187009999999999</v>
      </c>
      <c r="BA32">
        <v>6.283493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3343.6147190000006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91.781163000000006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12.51</v>
      </c>
      <c r="W33">
        <v>34.799309999999998</v>
      </c>
      <c r="X33">
        <v>148.30237500000001</v>
      </c>
      <c r="Y33">
        <v>0</v>
      </c>
      <c r="Z33">
        <v>13.041600000000001</v>
      </c>
      <c r="AA33">
        <v>28.09872</v>
      </c>
      <c r="AB33">
        <v>48.499828000000001</v>
      </c>
      <c r="AC33">
        <v>34.831252999999997</v>
      </c>
      <c r="AD33">
        <v>32.576563</v>
      </c>
      <c r="AE33">
        <v>59.175403000000003</v>
      </c>
      <c r="AF33">
        <v>9.7989119999999996</v>
      </c>
      <c r="AG33">
        <v>49.900258999999998</v>
      </c>
      <c r="AH33">
        <v>165.14201700000001</v>
      </c>
      <c r="AI33">
        <v>58.790083000000003</v>
      </c>
      <c r="AJ33">
        <v>0</v>
      </c>
      <c r="AK33">
        <v>68.326639</v>
      </c>
      <c r="AL33">
        <v>79.376220000000004</v>
      </c>
      <c r="AM33">
        <v>0</v>
      </c>
      <c r="AN33">
        <v>0.78616600000000003</v>
      </c>
      <c r="AO33">
        <v>0</v>
      </c>
      <c r="AP33">
        <v>0.51239999999999997</v>
      </c>
      <c r="AQ33">
        <v>0</v>
      </c>
      <c r="AR33">
        <v>40.847999999999999</v>
      </c>
      <c r="AS33">
        <v>0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2.3187009999999999</v>
      </c>
      <c r="BA33">
        <v>6.283493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3343.6147190000006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91.781163000000006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12.51</v>
      </c>
      <c r="W34">
        <v>34.799309999999998</v>
      </c>
      <c r="X34">
        <v>148.30237500000001</v>
      </c>
      <c r="Y34">
        <v>0</v>
      </c>
      <c r="Z34">
        <v>13.041600000000001</v>
      </c>
      <c r="AA34">
        <v>28.09872</v>
      </c>
      <c r="AB34">
        <v>48.499828000000001</v>
      </c>
      <c r="AC34">
        <v>34.831252999999997</v>
      </c>
      <c r="AD34">
        <v>32.576563</v>
      </c>
      <c r="AE34">
        <v>59.175403000000003</v>
      </c>
      <c r="AF34">
        <v>9.7989119999999996</v>
      </c>
      <c r="AG34">
        <v>49.900258999999998</v>
      </c>
      <c r="AH34">
        <v>165.14201700000001</v>
      </c>
      <c r="AI34">
        <v>58.790083000000003</v>
      </c>
      <c r="AJ34">
        <v>0</v>
      </c>
      <c r="AK34">
        <v>68.326639</v>
      </c>
      <c r="AL34">
        <v>79.376220000000004</v>
      </c>
      <c r="AM34">
        <v>0</v>
      </c>
      <c r="AN34">
        <v>0.78616600000000003</v>
      </c>
      <c r="AO34">
        <v>0</v>
      </c>
      <c r="AP34">
        <v>0.51239999999999997</v>
      </c>
      <c r="AQ34">
        <v>0</v>
      </c>
      <c r="AR34">
        <v>40.847999999999999</v>
      </c>
      <c r="AS34">
        <v>0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6.283493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3343.6147190000006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91.781163000000006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12.51</v>
      </c>
      <c r="W35">
        <v>34.799309999999998</v>
      </c>
      <c r="X35">
        <v>148.30237500000001</v>
      </c>
      <c r="Y35">
        <v>0</v>
      </c>
      <c r="Z35">
        <v>13.041600000000001</v>
      </c>
      <c r="AA35">
        <v>28.09872</v>
      </c>
      <c r="AB35">
        <v>48.499828000000001</v>
      </c>
      <c r="AC35">
        <v>34.831252999999997</v>
      </c>
      <c r="AD35">
        <v>32.576563</v>
      </c>
      <c r="AE35">
        <v>59.175403000000003</v>
      </c>
      <c r="AF35">
        <v>9.7989119999999996</v>
      </c>
      <c r="AG35">
        <v>49.900258999999998</v>
      </c>
      <c r="AH35">
        <v>165.14201700000001</v>
      </c>
      <c r="AI35">
        <v>22.886205</v>
      </c>
      <c r="AJ35">
        <v>0</v>
      </c>
      <c r="AK35">
        <v>68.326639</v>
      </c>
      <c r="AL35">
        <v>79.376220000000004</v>
      </c>
      <c r="AM35">
        <v>0</v>
      </c>
      <c r="AN35">
        <v>0.78616600000000003</v>
      </c>
      <c r="AO35">
        <v>0</v>
      </c>
      <c r="AP35">
        <v>0.51239999999999997</v>
      </c>
      <c r="AQ35">
        <v>0</v>
      </c>
      <c r="AR35">
        <v>34.776000000000003</v>
      </c>
      <c r="AS35">
        <v>0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2.3187009999999999</v>
      </c>
      <c r="BA35">
        <v>6.283493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3300.9871310000003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91.781163000000006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12.51</v>
      </c>
      <c r="W36">
        <v>34.799309999999998</v>
      </c>
      <c r="X36">
        <v>148.30237500000001</v>
      </c>
      <c r="Y36">
        <v>0</v>
      </c>
      <c r="Z36">
        <v>13.041600000000001</v>
      </c>
      <c r="AA36">
        <v>13.114000000000001</v>
      </c>
      <c r="AB36">
        <v>48.499828000000001</v>
      </c>
      <c r="AC36">
        <v>34.831252999999997</v>
      </c>
      <c r="AD36">
        <v>32.576563</v>
      </c>
      <c r="AE36">
        <v>59.175403000000003</v>
      </c>
      <c r="AF36">
        <v>9.7989119999999996</v>
      </c>
      <c r="AG36">
        <v>49.900258999999998</v>
      </c>
      <c r="AH36">
        <v>165.14201700000001</v>
      </c>
      <c r="AI36">
        <v>18.308964</v>
      </c>
      <c r="AJ36">
        <v>0</v>
      </c>
      <c r="AK36">
        <v>68.326639</v>
      </c>
      <c r="AL36">
        <v>79.376220000000004</v>
      </c>
      <c r="AM36">
        <v>0</v>
      </c>
      <c r="AN36">
        <v>0.78616600000000003</v>
      </c>
      <c r="AO36">
        <v>0</v>
      </c>
      <c r="AP36">
        <v>0.51239999999999997</v>
      </c>
      <c r="AQ36">
        <v>0</v>
      </c>
      <c r="AR36">
        <v>34.776000000000003</v>
      </c>
      <c r="AS36">
        <v>0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6.283493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3279.1064690000003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91.781163000000006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12.51</v>
      </c>
      <c r="W37">
        <v>34.799309999999998</v>
      </c>
      <c r="X37">
        <v>148.30237500000001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32.576563</v>
      </c>
      <c r="AE37">
        <v>59.175403000000003</v>
      </c>
      <c r="AF37">
        <v>9.7989119999999996</v>
      </c>
      <c r="AG37">
        <v>49.900258999999998</v>
      </c>
      <c r="AH37">
        <v>165.14201700000001</v>
      </c>
      <c r="AI37">
        <v>18.308964</v>
      </c>
      <c r="AJ37">
        <v>0</v>
      </c>
      <c r="AK37">
        <v>68.326639</v>
      </c>
      <c r="AL37">
        <v>79.376220000000004</v>
      </c>
      <c r="AM37">
        <v>0</v>
      </c>
      <c r="AN37">
        <v>0.78616600000000003</v>
      </c>
      <c r="AO37">
        <v>0</v>
      </c>
      <c r="AP37">
        <v>0.51239999999999997</v>
      </c>
      <c r="AQ37">
        <v>0</v>
      </c>
      <c r="AR37">
        <v>34.776000000000003</v>
      </c>
      <c r="AS37">
        <v>0</v>
      </c>
      <c r="AT37">
        <v>20.000022999999999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6.283493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3265.9924920000003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91.781163000000006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12.51</v>
      </c>
      <c r="W38">
        <v>34.799309999999998</v>
      </c>
      <c r="X38">
        <v>131.10237499999999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9.7989119999999996</v>
      </c>
      <c r="AG38">
        <v>49.900258999999998</v>
      </c>
      <c r="AH38">
        <v>165.14201700000001</v>
      </c>
      <c r="AI38">
        <v>18.308964</v>
      </c>
      <c r="AJ38">
        <v>0</v>
      </c>
      <c r="AK38">
        <v>68.326639</v>
      </c>
      <c r="AL38">
        <v>79.376220000000004</v>
      </c>
      <c r="AM38">
        <v>0</v>
      </c>
      <c r="AN38">
        <v>0.78616600000000003</v>
      </c>
      <c r="AO38">
        <v>0</v>
      </c>
      <c r="AP38">
        <v>0.51239999999999997</v>
      </c>
      <c r="AQ38">
        <v>0</v>
      </c>
      <c r="AR38">
        <v>34.776000000000003</v>
      </c>
      <c r="AS38">
        <v>0</v>
      </c>
      <c r="AT38">
        <v>20.000012999999999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6.283493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3248.7924819999998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91.781163000000006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12.51</v>
      </c>
      <c r="W39">
        <v>34.799309999999998</v>
      </c>
      <c r="X39">
        <v>148.002375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32.576563</v>
      </c>
      <c r="AE39">
        <v>59.175403000000003</v>
      </c>
      <c r="AF39">
        <v>9.7989119999999996</v>
      </c>
      <c r="AG39">
        <v>49.900258999999998</v>
      </c>
      <c r="AH39">
        <v>165.14201700000001</v>
      </c>
      <c r="AI39">
        <v>18.308964</v>
      </c>
      <c r="AJ39">
        <v>0</v>
      </c>
      <c r="AK39">
        <v>68.326639</v>
      </c>
      <c r="AL39">
        <v>79.376220000000004</v>
      </c>
      <c r="AM39">
        <v>0</v>
      </c>
      <c r="AN39">
        <v>0.78616600000000003</v>
      </c>
      <c r="AO39">
        <v>0</v>
      </c>
      <c r="AP39">
        <v>0.51239999999999997</v>
      </c>
      <c r="AQ39">
        <v>0</v>
      </c>
      <c r="AR39">
        <v>34.776000000000003</v>
      </c>
      <c r="AS39">
        <v>0</v>
      </c>
      <c r="AT39">
        <v>20.000003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6.283493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3262.9970580000004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91.781163000000006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12.51</v>
      </c>
      <c r="W40">
        <v>34.799309999999998</v>
      </c>
      <c r="X40">
        <v>148.30237500000001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32.576563</v>
      </c>
      <c r="AE40">
        <v>59.175403000000003</v>
      </c>
      <c r="AF40">
        <v>9.7989119999999996</v>
      </c>
      <c r="AG40">
        <v>49.900258999999998</v>
      </c>
      <c r="AH40">
        <v>165.14201700000001</v>
      </c>
      <c r="AI40">
        <v>18.308964</v>
      </c>
      <c r="AJ40">
        <v>0</v>
      </c>
      <c r="AK40">
        <v>68.326639</v>
      </c>
      <c r="AL40">
        <v>79.376220000000004</v>
      </c>
      <c r="AM40">
        <v>0</v>
      </c>
      <c r="AN40">
        <v>0.78616600000000003</v>
      </c>
      <c r="AO40">
        <v>0</v>
      </c>
      <c r="AP40">
        <v>0.51239999999999997</v>
      </c>
      <c r="AQ40">
        <v>0</v>
      </c>
      <c r="AR40">
        <v>34.776000000000003</v>
      </c>
      <c r="AS40">
        <v>0</v>
      </c>
      <c r="AT40">
        <v>20.000008999999999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6.283493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3263.2970640000003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91.781163000000006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12.51</v>
      </c>
      <c r="W41">
        <v>32.474499999999999</v>
      </c>
      <c r="X41">
        <v>148.30237500000001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32.576563</v>
      </c>
      <c r="AE41">
        <v>59.175403000000003</v>
      </c>
      <c r="AF41">
        <v>9.7989119999999996</v>
      </c>
      <c r="AG41">
        <v>49.900258999999998</v>
      </c>
      <c r="AH41">
        <v>137.618347</v>
      </c>
      <c r="AI41">
        <v>18.308964</v>
      </c>
      <c r="AJ41">
        <v>0</v>
      </c>
      <c r="AK41">
        <v>68.326639</v>
      </c>
      <c r="AL41">
        <v>79.376220000000004</v>
      </c>
      <c r="AM41">
        <v>0</v>
      </c>
      <c r="AN41">
        <v>0.78616600000000003</v>
      </c>
      <c r="AO41">
        <v>0</v>
      </c>
      <c r="AP41">
        <v>0.51239999999999997</v>
      </c>
      <c r="AQ41">
        <v>0</v>
      </c>
      <c r="AR41">
        <v>34.776000000000003</v>
      </c>
      <c r="AS41">
        <v>0</v>
      </c>
      <c r="AT41">
        <v>20.000005999999999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5.3132479999999997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3232.4783360000006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91.781163000000006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12.51</v>
      </c>
      <c r="W42">
        <v>32.474499999999999</v>
      </c>
      <c r="X42">
        <v>148.30237500000001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32.576563</v>
      </c>
      <c r="AE42">
        <v>59.175403000000003</v>
      </c>
      <c r="AF42">
        <v>9.7989119999999996</v>
      </c>
      <c r="AG42">
        <v>49.900258999999998</v>
      </c>
      <c r="AH42">
        <v>137.618347</v>
      </c>
      <c r="AI42">
        <v>18.308964</v>
      </c>
      <c r="AJ42">
        <v>0</v>
      </c>
      <c r="AK42">
        <v>68.326639</v>
      </c>
      <c r="AL42">
        <v>79.376220000000004</v>
      </c>
      <c r="AM42">
        <v>0</v>
      </c>
      <c r="AN42">
        <v>0.78616600000000003</v>
      </c>
      <c r="AO42">
        <v>0</v>
      </c>
      <c r="AP42">
        <v>0.51239999999999997</v>
      </c>
      <c r="AQ42">
        <v>0</v>
      </c>
      <c r="AR42">
        <v>34.776000000000003</v>
      </c>
      <c r="AS42">
        <v>0</v>
      </c>
      <c r="AT42">
        <v>20.000012000000002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5.3132479999999997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3232.4783420000003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91.781163000000006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12.51</v>
      </c>
      <c r="W43">
        <v>32.474499999999999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32.576563</v>
      </c>
      <c r="AE43">
        <v>59.175403000000003</v>
      </c>
      <c r="AF43">
        <v>9.7989119999999996</v>
      </c>
      <c r="AG43">
        <v>49.900258999999998</v>
      </c>
      <c r="AH43">
        <v>137.618347</v>
      </c>
      <c r="AI43">
        <v>4.2720909999999996</v>
      </c>
      <c r="AJ43">
        <v>0</v>
      </c>
      <c r="AK43">
        <v>68.326639</v>
      </c>
      <c r="AL43">
        <v>79.376220000000004</v>
      </c>
      <c r="AM43">
        <v>0</v>
      </c>
      <c r="AN43">
        <v>0.78616600000000003</v>
      </c>
      <c r="AO43">
        <v>0</v>
      </c>
      <c r="AP43">
        <v>0.51239999999999997</v>
      </c>
      <c r="AQ43">
        <v>0</v>
      </c>
      <c r="AR43">
        <v>40.847999999999999</v>
      </c>
      <c r="AS43">
        <v>0</v>
      </c>
      <c r="AT43">
        <v>20.000001000000001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5.3132479999999997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3224.5134580000004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91.781163000000006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12.51</v>
      </c>
      <c r="W44">
        <v>32.474499999999999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32.576563</v>
      </c>
      <c r="AE44">
        <v>59.175403000000003</v>
      </c>
      <c r="AF44">
        <v>9.7989119999999996</v>
      </c>
      <c r="AG44">
        <v>49.900258999999998</v>
      </c>
      <c r="AH44">
        <v>137.618347</v>
      </c>
      <c r="AI44">
        <v>4.2720909999999996</v>
      </c>
      <c r="AJ44">
        <v>0</v>
      </c>
      <c r="AK44">
        <v>68.326639</v>
      </c>
      <c r="AL44">
        <v>79.376220000000004</v>
      </c>
      <c r="AM44">
        <v>0</v>
      </c>
      <c r="AN44">
        <v>0.78616600000000003</v>
      </c>
      <c r="AO44">
        <v>0</v>
      </c>
      <c r="AP44">
        <v>0.51239999999999997</v>
      </c>
      <c r="AQ44">
        <v>0</v>
      </c>
      <c r="AR44">
        <v>40.847999999999999</v>
      </c>
      <c r="AS44">
        <v>0</v>
      </c>
      <c r="AT44">
        <v>20.000005999999999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5.3132479999999997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3224.5134630000007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91.781163000000006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12.51</v>
      </c>
      <c r="W45">
        <v>32.474499999999999</v>
      </c>
      <c r="X45">
        <v>148.30237500000001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32.576563</v>
      </c>
      <c r="AE45">
        <v>59.175403000000003</v>
      </c>
      <c r="AF45">
        <v>0</v>
      </c>
      <c r="AG45">
        <v>49.900258999999998</v>
      </c>
      <c r="AH45">
        <v>137.618347</v>
      </c>
      <c r="AI45">
        <v>4.2720909999999996</v>
      </c>
      <c r="AJ45">
        <v>0</v>
      </c>
      <c r="AK45">
        <v>68.326639</v>
      </c>
      <c r="AL45">
        <v>79.376220000000004</v>
      </c>
      <c r="AM45">
        <v>0</v>
      </c>
      <c r="AN45">
        <v>0.78616600000000003</v>
      </c>
      <c r="AO45">
        <v>0</v>
      </c>
      <c r="AP45">
        <v>0.51239999999999997</v>
      </c>
      <c r="AQ45">
        <v>0</v>
      </c>
      <c r="AR45">
        <v>40.847999999999999</v>
      </c>
      <c r="AS45">
        <v>0</v>
      </c>
      <c r="AT45">
        <v>20.000007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5.3132479999999997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3214.7145520000004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91.781163000000006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12.51</v>
      </c>
      <c r="W46">
        <v>32.474499999999999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32.576563</v>
      </c>
      <c r="AE46">
        <v>59.175403000000003</v>
      </c>
      <c r="AF46">
        <v>0</v>
      </c>
      <c r="AG46">
        <v>49.900258999999998</v>
      </c>
      <c r="AH46">
        <v>137.618347</v>
      </c>
      <c r="AI46">
        <v>4.2720909999999996</v>
      </c>
      <c r="AJ46">
        <v>0</v>
      </c>
      <c r="AK46">
        <v>68.326639</v>
      </c>
      <c r="AL46">
        <v>79.376220000000004</v>
      </c>
      <c r="AM46">
        <v>0</v>
      </c>
      <c r="AN46">
        <v>0.78616600000000003</v>
      </c>
      <c r="AO46">
        <v>0</v>
      </c>
      <c r="AP46">
        <v>0.51239999999999997</v>
      </c>
      <c r="AQ46">
        <v>0</v>
      </c>
      <c r="AR46">
        <v>34.776000000000003</v>
      </c>
      <c r="AS46">
        <v>0</v>
      </c>
      <c r="AT46">
        <v>20.000001999999999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5.3132479999999997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3208.6425470000004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91.781163000000006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12.51</v>
      </c>
      <c r="W47">
        <v>32.474499999999999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49.900258999999998</v>
      </c>
      <c r="AH47">
        <v>137.618347</v>
      </c>
      <c r="AI47">
        <v>16.783217</v>
      </c>
      <c r="AJ47">
        <v>0</v>
      </c>
      <c r="AK47">
        <v>68.326639</v>
      </c>
      <c r="AL47">
        <v>79.376220000000004</v>
      </c>
      <c r="AM47">
        <v>0</v>
      </c>
      <c r="AN47">
        <v>0.78616600000000003</v>
      </c>
      <c r="AO47">
        <v>0</v>
      </c>
      <c r="AP47">
        <v>0.51239999999999997</v>
      </c>
      <c r="AQ47">
        <v>0</v>
      </c>
      <c r="AR47">
        <v>34.776000000000003</v>
      </c>
      <c r="AS47">
        <v>0</v>
      </c>
      <c r="AT47">
        <v>20.000003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5.3132479999999997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3208.9369740000002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91.781163000000006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12.51</v>
      </c>
      <c r="W48">
        <v>32.474499999999999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49.900258999999998</v>
      </c>
      <c r="AH48">
        <v>137.618347</v>
      </c>
      <c r="AI48">
        <v>16.783217</v>
      </c>
      <c r="AJ48">
        <v>0</v>
      </c>
      <c r="AK48">
        <v>68.326639</v>
      </c>
      <c r="AL48">
        <v>79.376220000000004</v>
      </c>
      <c r="AM48">
        <v>0</v>
      </c>
      <c r="AN48">
        <v>0.78616600000000003</v>
      </c>
      <c r="AO48">
        <v>0</v>
      </c>
      <c r="AP48">
        <v>0.51239999999999997</v>
      </c>
      <c r="AQ48">
        <v>0</v>
      </c>
      <c r="AR48">
        <v>34.776000000000003</v>
      </c>
      <c r="AS48">
        <v>0</v>
      </c>
      <c r="AT48">
        <v>20.000028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5.3132479999999997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3208.936999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91.654605000000004</v>
      </c>
      <c r="K49">
        <v>688.71594700000003</v>
      </c>
      <c r="L49">
        <v>482.44379900000001</v>
      </c>
      <c r="M49">
        <v>91.781163000000006</v>
      </c>
      <c r="N49">
        <v>124.384996</v>
      </c>
      <c r="O49">
        <v>130.58071699999999</v>
      </c>
      <c r="P49">
        <v>143.345144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12.51</v>
      </c>
      <c r="W49">
        <v>32.474499999999999</v>
      </c>
      <c r="X49">
        <v>148.30237500000001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49.900258999999998</v>
      </c>
      <c r="AH49">
        <v>137.618347</v>
      </c>
      <c r="AI49">
        <v>4.2720909999999996</v>
      </c>
      <c r="AJ49">
        <v>0</v>
      </c>
      <c r="AK49">
        <v>68.326639</v>
      </c>
      <c r="AL49">
        <v>79.376220000000004</v>
      </c>
      <c r="AM49">
        <v>0</v>
      </c>
      <c r="AN49">
        <v>0.78616600000000003</v>
      </c>
      <c r="AO49">
        <v>0</v>
      </c>
      <c r="AP49">
        <v>0.51239999999999997</v>
      </c>
      <c r="AQ49">
        <v>0</v>
      </c>
      <c r="AR49">
        <v>34.776000000000003</v>
      </c>
      <c r="AS49">
        <v>0</v>
      </c>
      <c r="AT49">
        <v>20.000008999999999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5.3132479999999997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3180.9560489999994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91.654605000000004</v>
      </c>
      <c r="K50">
        <v>688.71594700000003</v>
      </c>
      <c r="L50">
        <v>482.44379900000001</v>
      </c>
      <c r="M50">
        <v>91.781163000000006</v>
      </c>
      <c r="N50">
        <v>124.384996</v>
      </c>
      <c r="O50">
        <v>130.58071699999999</v>
      </c>
      <c r="P50">
        <v>143.345144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12.51</v>
      </c>
      <c r="W50">
        <v>32.474499999999999</v>
      </c>
      <c r="X50">
        <v>148.30237500000001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49.900258999999998</v>
      </c>
      <c r="AH50">
        <v>165.14201700000001</v>
      </c>
      <c r="AI50">
        <v>4.2720909999999996</v>
      </c>
      <c r="AJ50">
        <v>0</v>
      </c>
      <c r="AK50">
        <v>68.326639</v>
      </c>
      <c r="AL50">
        <v>79.376220000000004</v>
      </c>
      <c r="AM50">
        <v>0</v>
      </c>
      <c r="AN50">
        <v>0.78616600000000003</v>
      </c>
      <c r="AO50">
        <v>0</v>
      </c>
      <c r="AP50">
        <v>0.51239999999999997</v>
      </c>
      <c r="AQ50">
        <v>0</v>
      </c>
      <c r="AR50">
        <v>34.776000000000003</v>
      </c>
      <c r="AS50">
        <v>0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1.8736980000000001</v>
      </c>
      <c r="BA50">
        <v>6.283493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3211.3236569999995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91.654605000000004</v>
      </c>
      <c r="K51">
        <v>688.71594700000003</v>
      </c>
      <c r="L51">
        <v>482.44379900000001</v>
      </c>
      <c r="M51">
        <v>91.781163000000006</v>
      </c>
      <c r="N51">
        <v>124.384996</v>
      </c>
      <c r="O51">
        <v>130.58071699999999</v>
      </c>
      <c r="P51">
        <v>143.345144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12.51</v>
      </c>
      <c r="W51">
        <v>32.474499999999999</v>
      </c>
      <c r="X51">
        <v>148.30237500000001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49.900258999999998</v>
      </c>
      <c r="AH51">
        <v>165.14201700000001</v>
      </c>
      <c r="AI51">
        <v>0</v>
      </c>
      <c r="AJ51">
        <v>0</v>
      </c>
      <c r="AK51">
        <v>68.326639</v>
      </c>
      <c r="AL51">
        <v>79.376220000000004</v>
      </c>
      <c r="AM51">
        <v>0</v>
      </c>
      <c r="AN51">
        <v>0.78616600000000003</v>
      </c>
      <c r="AO51">
        <v>0</v>
      </c>
      <c r="AP51">
        <v>0.64049999999999996</v>
      </c>
      <c r="AQ51">
        <v>0</v>
      </c>
      <c r="AR51">
        <v>34.776000000000003</v>
      </c>
      <c r="AS51">
        <v>0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1.8736980000000001</v>
      </c>
      <c r="BA51">
        <v>6.283493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3205.1903830000001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91.654605000000004</v>
      </c>
      <c r="K52">
        <v>688.71594700000003</v>
      </c>
      <c r="L52">
        <v>482.44379900000001</v>
      </c>
      <c r="M52">
        <v>91.781163000000006</v>
      </c>
      <c r="N52">
        <v>124.384996</v>
      </c>
      <c r="O52">
        <v>130.58071699999999</v>
      </c>
      <c r="P52">
        <v>143.345144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12.51</v>
      </c>
      <c r="W52">
        <v>32.474499999999999</v>
      </c>
      <c r="X52">
        <v>148.30237500000001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49.900258999999998</v>
      </c>
      <c r="AH52">
        <v>165.14201700000001</v>
      </c>
      <c r="AI52">
        <v>0</v>
      </c>
      <c r="AJ52">
        <v>0</v>
      </c>
      <c r="AK52">
        <v>68.326639</v>
      </c>
      <c r="AL52">
        <v>79.376220000000004</v>
      </c>
      <c r="AM52">
        <v>0</v>
      </c>
      <c r="AN52">
        <v>0.78616600000000003</v>
      </c>
      <c r="AO52">
        <v>0</v>
      </c>
      <c r="AP52">
        <v>0.64049999999999996</v>
      </c>
      <c r="AQ52">
        <v>0</v>
      </c>
      <c r="AR52">
        <v>40.847999999999999</v>
      </c>
      <c r="AS52">
        <v>0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1.8736980000000001</v>
      </c>
      <c r="BA52">
        <v>6.283493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3211.2623830000002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91.654605000000004</v>
      </c>
      <c r="K53">
        <v>688.71594700000003</v>
      </c>
      <c r="L53">
        <v>482.44379900000001</v>
      </c>
      <c r="M53">
        <v>91.781163000000006</v>
      </c>
      <c r="N53">
        <v>124.384996</v>
      </c>
      <c r="O53">
        <v>130.58071699999999</v>
      </c>
      <c r="P53">
        <v>143.345144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12.51</v>
      </c>
      <c r="W53">
        <v>32.474499999999999</v>
      </c>
      <c r="X53">
        <v>148.30237500000001</v>
      </c>
      <c r="Y53">
        <v>0</v>
      </c>
      <c r="Z53">
        <v>13.041600000000001</v>
      </c>
      <c r="AA53">
        <v>0</v>
      </c>
      <c r="AB53">
        <v>48.499828000000001</v>
      </c>
      <c r="AC53">
        <v>34.831252999999997</v>
      </c>
      <c r="AD53">
        <v>10.858853999999999</v>
      </c>
      <c r="AE53">
        <v>59.175403000000003</v>
      </c>
      <c r="AF53">
        <v>0</v>
      </c>
      <c r="AG53">
        <v>49.900258999999998</v>
      </c>
      <c r="AH53">
        <v>165.14201700000001</v>
      </c>
      <c r="AI53">
        <v>0</v>
      </c>
      <c r="AJ53">
        <v>0</v>
      </c>
      <c r="AK53">
        <v>68.326639</v>
      </c>
      <c r="AL53">
        <v>79.376220000000004</v>
      </c>
      <c r="AM53">
        <v>0</v>
      </c>
      <c r="AN53">
        <v>0.78616600000000003</v>
      </c>
      <c r="AO53">
        <v>0</v>
      </c>
      <c r="AP53">
        <v>0.64049999999999996</v>
      </c>
      <c r="AQ53">
        <v>0</v>
      </c>
      <c r="AR53">
        <v>40.847999999999999</v>
      </c>
      <c r="AS53">
        <v>0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2.3187009999999999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3200.8485310000005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91.654605000000004</v>
      </c>
      <c r="K54">
        <v>688.71594700000003</v>
      </c>
      <c r="L54">
        <v>482.44379900000001</v>
      </c>
      <c r="M54">
        <v>91.781163000000006</v>
      </c>
      <c r="N54">
        <v>124.384996</v>
      </c>
      <c r="O54">
        <v>130.58071699999999</v>
      </c>
      <c r="P54">
        <v>143.345144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12.51</v>
      </c>
      <c r="W54">
        <v>32.474499999999999</v>
      </c>
      <c r="X54">
        <v>148.30237500000001</v>
      </c>
      <c r="Y54">
        <v>0</v>
      </c>
      <c r="Z54">
        <v>13.041600000000001</v>
      </c>
      <c r="AA54">
        <v>0</v>
      </c>
      <c r="AB54">
        <v>48.499828000000001</v>
      </c>
      <c r="AC54">
        <v>34.831252999999997</v>
      </c>
      <c r="AD54">
        <v>10.858853999999999</v>
      </c>
      <c r="AE54">
        <v>59.175403000000003</v>
      </c>
      <c r="AF54">
        <v>0</v>
      </c>
      <c r="AG54">
        <v>49.900258999999998</v>
      </c>
      <c r="AH54">
        <v>165.14201700000001</v>
      </c>
      <c r="AI54">
        <v>0</v>
      </c>
      <c r="AJ54">
        <v>0</v>
      </c>
      <c r="AK54">
        <v>68.326639</v>
      </c>
      <c r="AL54">
        <v>79.376220000000004</v>
      </c>
      <c r="AM54">
        <v>0</v>
      </c>
      <c r="AN54">
        <v>0.78616600000000003</v>
      </c>
      <c r="AO54">
        <v>0</v>
      </c>
      <c r="AP54">
        <v>0.64049999999999996</v>
      </c>
      <c r="AQ54">
        <v>0</v>
      </c>
      <c r="AR54">
        <v>40.847999999999999</v>
      </c>
      <c r="AS54">
        <v>0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2.3187009999999999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3200.8485310000005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91.654605000000004</v>
      </c>
      <c r="K55">
        <v>688.71594700000003</v>
      </c>
      <c r="L55">
        <v>482.44379900000001</v>
      </c>
      <c r="M55">
        <v>91.781163000000006</v>
      </c>
      <c r="N55">
        <v>124.384996</v>
      </c>
      <c r="O55">
        <v>130.58071699999999</v>
      </c>
      <c r="P55">
        <v>143.345144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12.51</v>
      </c>
      <c r="W55">
        <v>32.474499999999999</v>
      </c>
      <c r="X55">
        <v>148.30237500000001</v>
      </c>
      <c r="Y55">
        <v>0</v>
      </c>
      <c r="Z55">
        <v>13.041600000000001</v>
      </c>
      <c r="AA55">
        <v>0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49.900258999999998</v>
      </c>
      <c r="AH55">
        <v>165.14201700000001</v>
      </c>
      <c r="AI55">
        <v>0</v>
      </c>
      <c r="AJ55">
        <v>0</v>
      </c>
      <c r="AK55">
        <v>68.326639</v>
      </c>
      <c r="AL55">
        <v>79.376220000000004</v>
      </c>
      <c r="AM55">
        <v>6.2795579999999998</v>
      </c>
      <c r="AN55">
        <v>0.78616600000000003</v>
      </c>
      <c r="AO55">
        <v>0</v>
      </c>
      <c r="AP55">
        <v>6.1487999999999996</v>
      </c>
      <c r="AQ55">
        <v>0</v>
      </c>
      <c r="AR55">
        <v>34.776000000000003</v>
      </c>
      <c r="AS55">
        <v>0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2.3187009999999999</v>
      </c>
      <c r="BA55">
        <v>6.283493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3206.5661890000006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91.654605000000004</v>
      </c>
      <c r="K56">
        <v>688.71594700000003</v>
      </c>
      <c r="L56">
        <v>482.44379900000001</v>
      </c>
      <c r="M56">
        <v>91.781163000000006</v>
      </c>
      <c r="N56">
        <v>124.384996</v>
      </c>
      <c r="O56">
        <v>130.58071699999999</v>
      </c>
      <c r="P56">
        <v>143.345144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12.51</v>
      </c>
      <c r="W56">
        <v>32.474499999999999</v>
      </c>
      <c r="X56">
        <v>148.30237500000001</v>
      </c>
      <c r="Y56">
        <v>0</v>
      </c>
      <c r="Z56">
        <v>13.041600000000001</v>
      </c>
      <c r="AA56">
        <v>0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49.900258999999998</v>
      </c>
      <c r="AH56">
        <v>165.14201700000001</v>
      </c>
      <c r="AI56">
        <v>0</v>
      </c>
      <c r="AJ56">
        <v>0</v>
      </c>
      <c r="AK56">
        <v>68.326639</v>
      </c>
      <c r="AL56">
        <v>79.376220000000004</v>
      </c>
      <c r="AM56">
        <v>6.2795579999999998</v>
      </c>
      <c r="AN56">
        <v>0.78616600000000003</v>
      </c>
      <c r="AO56">
        <v>0</v>
      </c>
      <c r="AP56">
        <v>6.1487999999999996</v>
      </c>
      <c r="AQ56">
        <v>0</v>
      </c>
      <c r="AR56">
        <v>34.776000000000003</v>
      </c>
      <c r="AS56">
        <v>0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2.3187009999999999</v>
      </c>
      <c r="BA56">
        <v>6.283493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3206.5661890000006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91.654605000000004</v>
      </c>
      <c r="K57">
        <v>688.71594700000003</v>
      </c>
      <c r="L57">
        <v>482.44379900000001</v>
      </c>
      <c r="M57">
        <v>91.781163000000006</v>
      </c>
      <c r="N57">
        <v>124.384996</v>
      </c>
      <c r="O57">
        <v>130.58071699999999</v>
      </c>
      <c r="P57">
        <v>143.345144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12.51</v>
      </c>
      <c r="W57">
        <v>32.474499999999999</v>
      </c>
      <c r="X57">
        <v>148.30237500000001</v>
      </c>
      <c r="Y57">
        <v>0</v>
      </c>
      <c r="Z57">
        <v>13.041600000000001</v>
      </c>
      <c r="AA57">
        <v>0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49.900258999999998</v>
      </c>
      <c r="AH57">
        <v>165.14201700000001</v>
      </c>
      <c r="AI57">
        <v>0</v>
      </c>
      <c r="AJ57">
        <v>0</v>
      </c>
      <c r="AK57">
        <v>68.326639</v>
      </c>
      <c r="AL57">
        <v>79.376220000000004</v>
      </c>
      <c r="AM57">
        <v>12.559116</v>
      </c>
      <c r="AN57">
        <v>0.78616600000000003</v>
      </c>
      <c r="AO57">
        <v>0</v>
      </c>
      <c r="AP57">
        <v>6.1487999999999996</v>
      </c>
      <c r="AQ57">
        <v>0</v>
      </c>
      <c r="AR57">
        <v>34.776000000000003</v>
      </c>
      <c r="AS57">
        <v>0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4.6374019999999998</v>
      </c>
      <c r="BA57">
        <v>6.283493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3215.162648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91.654605000000004</v>
      </c>
      <c r="K58">
        <v>688.71594700000003</v>
      </c>
      <c r="L58">
        <v>482.44379900000001</v>
      </c>
      <c r="M58">
        <v>91.781163000000006</v>
      </c>
      <c r="N58">
        <v>124.384996</v>
      </c>
      <c r="O58">
        <v>130.58071699999999</v>
      </c>
      <c r="P58">
        <v>143.345144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12.51</v>
      </c>
      <c r="W58">
        <v>32.474499999999999</v>
      </c>
      <c r="X58">
        <v>148.30237500000001</v>
      </c>
      <c r="Y58">
        <v>0</v>
      </c>
      <c r="Z58">
        <v>13.041600000000001</v>
      </c>
      <c r="AA58">
        <v>0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49.900258999999998</v>
      </c>
      <c r="AH58">
        <v>165.14201700000001</v>
      </c>
      <c r="AI58">
        <v>0</v>
      </c>
      <c r="AJ58">
        <v>0</v>
      </c>
      <c r="AK58">
        <v>68.326639</v>
      </c>
      <c r="AL58">
        <v>79.376220000000004</v>
      </c>
      <c r="AM58">
        <v>12.559116</v>
      </c>
      <c r="AN58">
        <v>0.78616600000000003</v>
      </c>
      <c r="AO58">
        <v>0</v>
      </c>
      <c r="AP58">
        <v>6.1487999999999996</v>
      </c>
      <c r="AQ58">
        <v>0</v>
      </c>
      <c r="AR58">
        <v>34.776000000000003</v>
      </c>
      <c r="AS58">
        <v>0</v>
      </c>
      <c r="AT58">
        <v>20.000008999999999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4.6374019999999998</v>
      </c>
      <c r="BA58">
        <v>6.283493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3215.1626569999999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90.704113000000007</v>
      </c>
      <c r="K59">
        <v>688.71594700000003</v>
      </c>
      <c r="L59">
        <v>482.44379900000001</v>
      </c>
      <c r="M59">
        <v>91.781163000000006</v>
      </c>
      <c r="N59">
        <v>124.384996</v>
      </c>
      <c r="O59">
        <v>130.58071699999999</v>
      </c>
      <c r="P59">
        <v>143.345144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12.51</v>
      </c>
      <c r="W59">
        <v>32.474499999999999</v>
      </c>
      <c r="X59">
        <v>148.30237500000001</v>
      </c>
      <c r="Y59">
        <v>0</v>
      </c>
      <c r="Z59">
        <v>13.041600000000001</v>
      </c>
      <c r="AA59">
        <v>0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49.900258999999998</v>
      </c>
      <c r="AH59">
        <v>165.14201700000001</v>
      </c>
      <c r="AI59">
        <v>0</v>
      </c>
      <c r="AJ59">
        <v>0</v>
      </c>
      <c r="AK59">
        <v>68.326639</v>
      </c>
      <c r="AL59">
        <v>79.376220000000004</v>
      </c>
      <c r="AM59">
        <v>12.559116</v>
      </c>
      <c r="AN59">
        <v>0.78616600000000003</v>
      </c>
      <c r="AO59">
        <v>0</v>
      </c>
      <c r="AP59">
        <v>6.1487999999999996</v>
      </c>
      <c r="AQ59">
        <v>0</v>
      </c>
      <c r="AR59">
        <v>34.776000000000003</v>
      </c>
      <c r="AS59">
        <v>0</v>
      </c>
      <c r="AT59">
        <v>20.000018000000001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4.6374019999999998</v>
      </c>
      <c r="BA59">
        <v>6.283493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3214.2121740000002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90.704113000000007</v>
      </c>
      <c r="K60">
        <v>688.71594700000003</v>
      </c>
      <c r="L60">
        <v>482.44379900000001</v>
      </c>
      <c r="M60">
        <v>91.781163000000006</v>
      </c>
      <c r="N60">
        <v>124.384996</v>
      </c>
      <c r="O60">
        <v>130.58071699999999</v>
      </c>
      <c r="P60">
        <v>143.345144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12.51</v>
      </c>
      <c r="W60">
        <v>32.474499999999999</v>
      </c>
      <c r="X60">
        <v>148.30237500000001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49.900258999999998</v>
      </c>
      <c r="AH60">
        <v>165.14201700000001</v>
      </c>
      <c r="AI60">
        <v>0</v>
      </c>
      <c r="AJ60">
        <v>0</v>
      </c>
      <c r="AK60">
        <v>68.326639</v>
      </c>
      <c r="AL60">
        <v>79.376220000000004</v>
      </c>
      <c r="AM60">
        <v>12.559116</v>
      </c>
      <c r="AN60">
        <v>0.78616600000000003</v>
      </c>
      <c r="AO60">
        <v>0</v>
      </c>
      <c r="AP60">
        <v>1.7934000000000001</v>
      </c>
      <c r="AQ60">
        <v>0</v>
      </c>
      <c r="AR60">
        <v>40.847999999999999</v>
      </c>
      <c r="AS60">
        <v>0</v>
      </c>
      <c r="AT60">
        <v>20.000014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4.6374019999999998</v>
      </c>
      <c r="BA60">
        <v>6.283493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3229.9781300000004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90.704113000000007</v>
      </c>
      <c r="K61">
        <v>688.71594700000003</v>
      </c>
      <c r="L61">
        <v>482.44379900000001</v>
      </c>
      <c r="M61">
        <v>91.781163000000006</v>
      </c>
      <c r="N61">
        <v>124.384996</v>
      </c>
      <c r="O61">
        <v>130.58071699999999</v>
      </c>
      <c r="P61">
        <v>143.345144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12.51</v>
      </c>
      <c r="W61">
        <v>32.474499999999999</v>
      </c>
      <c r="X61">
        <v>148.30237500000001</v>
      </c>
      <c r="Y61">
        <v>0</v>
      </c>
      <c r="Z61">
        <v>13.041600000000001</v>
      </c>
      <c r="AA61">
        <v>28.09872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49.900258999999998</v>
      </c>
      <c r="AH61">
        <v>165.14201700000001</v>
      </c>
      <c r="AI61">
        <v>0</v>
      </c>
      <c r="AJ61">
        <v>0</v>
      </c>
      <c r="AK61">
        <v>68.326639</v>
      </c>
      <c r="AL61">
        <v>79.376220000000004</v>
      </c>
      <c r="AM61">
        <v>18.800616999999999</v>
      </c>
      <c r="AN61">
        <v>0.78616600000000003</v>
      </c>
      <c r="AO61">
        <v>0</v>
      </c>
      <c r="AP61">
        <v>1.7934000000000001</v>
      </c>
      <c r="AQ61">
        <v>0</v>
      </c>
      <c r="AR61">
        <v>40.847999999999999</v>
      </c>
      <c r="AS61">
        <v>0</v>
      </c>
      <c r="AT61">
        <v>20.000018000000001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4.6374019999999998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3250.2689950000004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90.704113000000007</v>
      </c>
      <c r="K62">
        <v>688.71594700000003</v>
      </c>
      <c r="L62">
        <v>482.44379900000001</v>
      </c>
      <c r="M62">
        <v>91.781163000000006</v>
      </c>
      <c r="N62">
        <v>124.384996</v>
      </c>
      <c r="O62">
        <v>130.58071699999999</v>
      </c>
      <c r="P62">
        <v>143.345144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12.51</v>
      </c>
      <c r="W62">
        <v>32.474499999999999</v>
      </c>
      <c r="X62">
        <v>148.30237500000001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49.900258999999998</v>
      </c>
      <c r="AH62">
        <v>165.14201700000001</v>
      </c>
      <c r="AI62">
        <v>0</v>
      </c>
      <c r="AJ62">
        <v>0</v>
      </c>
      <c r="AK62">
        <v>68.326639</v>
      </c>
      <c r="AL62">
        <v>79.376220000000004</v>
      </c>
      <c r="AM62">
        <v>18.800616999999999</v>
      </c>
      <c r="AN62">
        <v>0.78616600000000003</v>
      </c>
      <c r="AO62">
        <v>0</v>
      </c>
      <c r="AP62">
        <v>1.7934000000000001</v>
      </c>
      <c r="AQ62">
        <v>0</v>
      </c>
      <c r="AR62">
        <v>40.847999999999999</v>
      </c>
      <c r="AS62">
        <v>0</v>
      </c>
      <c r="AT62">
        <v>20.000019000000002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4.6374019999999998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3250.2689960000002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90.704113000000007</v>
      </c>
      <c r="K63">
        <v>688.71594700000003</v>
      </c>
      <c r="L63">
        <v>482.44379900000001</v>
      </c>
      <c r="M63">
        <v>91.781163000000006</v>
      </c>
      <c r="N63">
        <v>124.384996</v>
      </c>
      <c r="O63">
        <v>130.58071699999999</v>
      </c>
      <c r="P63">
        <v>143.345144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12.51</v>
      </c>
      <c r="W63">
        <v>32.474499999999999</v>
      </c>
      <c r="X63">
        <v>148.30237500000001</v>
      </c>
      <c r="Y63">
        <v>0</v>
      </c>
      <c r="Z63">
        <v>13.041600000000001</v>
      </c>
      <c r="AA63">
        <v>28.09872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49.900258999999998</v>
      </c>
      <c r="AH63">
        <v>165.14201700000001</v>
      </c>
      <c r="AI63">
        <v>0</v>
      </c>
      <c r="AJ63">
        <v>0</v>
      </c>
      <c r="AK63">
        <v>68.326639</v>
      </c>
      <c r="AL63">
        <v>79.376220000000004</v>
      </c>
      <c r="AM63">
        <v>18.800616999999999</v>
      </c>
      <c r="AN63">
        <v>0.78616600000000003</v>
      </c>
      <c r="AO63">
        <v>0</v>
      </c>
      <c r="AP63">
        <v>1.7934000000000001</v>
      </c>
      <c r="AQ63">
        <v>0</v>
      </c>
      <c r="AR63">
        <v>34.776000000000003</v>
      </c>
      <c r="AS63">
        <v>0</v>
      </c>
      <c r="AT63">
        <v>20.000019000000002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4.6374019999999998</v>
      </c>
      <c r="BA63">
        <v>6.283493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3244.1969960000001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90.704113000000007</v>
      </c>
      <c r="K64">
        <v>677.34594700000002</v>
      </c>
      <c r="L64">
        <v>482.44379900000001</v>
      </c>
      <c r="M64">
        <v>91.781163000000006</v>
      </c>
      <c r="N64">
        <v>124.384996</v>
      </c>
      <c r="O64">
        <v>130.58071699999999</v>
      </c>
      <c r="P64">
        <v>143.345144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12.51</v>
      </c>
      <c r="W64">
        <v>32.474499999999999</v>
      </c>
      <c r="X64">
        <v>148.30237500000001</v>
      </c>
      <c r="Y64">
        <v>0</v>
      </c>
      <c r="Z64">
        <v>13.041600000000001</v>
      </c>
      <c r="AA64">
        <v>28.09872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49.900258999999998</v>
      </c>
      <c r="AH64">
        <v>165.14201700000001</v>
      </c>
      <c r="AI64">
        <v>0</v>
      </c>
      <c r="AJ64">
        <v>0</v>
      </c>
      <c r="AK64">
        <v>68.326639</v>
      </c>
      <c r="AL64">
        <v>79.376220000000004</v>
      </c>
      <c r="AM64">
        <v>18.800616999999999</v>
      </c>
      <c r="AN64">
        <v>0.78616600000000003</v>
      </c>
      <c r="AO64">
        <v>0</v>
      </c>
      <c r="AP64">
        <v>1.7934000000000001</v>
      </c>
      <c r="AQ64">
        <v>0</v>
      </c>
      <c r="AR64">
        <v>34.776000000000003</v>
      </c>
      <c r="AS64">
        <v>0</v>
      </c>
      <c r="AT64">
        <v>20.000012000000002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6.9561019999999996</v>
      </c>
      <c r="BA64">
        <v>6.283493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3235.1456889999995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90.704113000000007</v>
      </c>
      <c r="K65">
        <v>530.91594699999996</v>
      </c>
      <c r="L65">
        <v>482.44379900000001</v>
      </c>
      <c r="M65">
        <v>91.781163000000006</v>
      </c>
      <c r="N65">
        <v>124.384996</v>
      </c>
      <c r="O65">
        <v>130.58071699999999</v>
      </c>
      <c r="P65">
        <v>143.345144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12.51</v>
      </c>
      <c r="W65">
        <v>32.474499999999999</v>
      </c>
      <c r="X65">
        <v>148.30237500000001</v>
      </c>
      <c r="Y65">
        <v>0</v>
      </c>
      <c r="Z65">
        <v>13.041600000000001</v>
      </c>
      <c r="AA65">
        <v>28.09872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49.900258999999998</v>
      </c>
      <c r="AH65">
        <v>165.14201700000001</v>
      </c>
      <c r="AI65">
        <v>4.2720909999999996</v>
      </c>
      <c r="AJ65">
        <v>0</v>
      </c>
      <c r="AK65">
        <v>68.326639</v>
      </c>
      <c r="AL65">
        <v>80.177999999999997</v>
      </c>
      <c r="AM65">
        <v>18.800616999999999</v>
      </c>
      <c r="AN65">
        <v>0.78616600000000003</v>
      </c>
      <c r="AO65">
        <v>0</v>
      </c>
      <c r="AP65">
        <v>6.1487999999999996</v>
      </c>
      <c r="AQ65">
        <v>0</v>
      </c>
      <c r="AR65">
        <v>34.223999999999997</v>
      </c>
      <c r="AS65">
        <v>0</v>
      </c>
      <c r="AT65">
        <v>20.000015000000001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6.9561019999999996</v>
      </c>
      <c r="BA65">
        <v>6.283493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3097.5929630000001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90.704113000000007</v>
      </c>
      <c r="K66">
        <v>530.91594699999996</v>
      </c>
      <c r="L66">
        <v>482.44379900000001</v>
      </c>
      <c r="M66">
        <v>91.781163000000006</v>
      </c>
      <c r="N66">
        <v>124.384996</v>
      </c>
      <c r="O66">
        <v>130.58071699999999</v>
      </c>
      <c r="P66">
        <v>143.345144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12.51</v>
      </c>
      <c r="W66">
        <v>32.474499999999999</v>
      </c>
      <c r="X66">
        <v>148.30237500000001</v>
      </c>
      <c r="Y66">
        <v>0</v>
      </c>
      <c r="Z66">
        <v>13.041600000000001</v>
      </c>
      <c r="AA66">
        <v>28.09872</v>
      </c>
      <c r="AB66">
        <v>48.499828000000001</v>
      </c>
      <c r="AC66">
        <v>34.831252999999997</v>
      </c>
      <c r="AD66">
        <v>10.858853999999999</v>
      </c>
      <c r="AE66">
        <v>59.175403000000003</v>
      </c>
      <c r="AF66">
        <v>0</v>
      </c>
      <c r="AG66">
        <v>49.900258999999998</v>
      </c>
      <c r="AH66">
        <v>165.14201700000001</v>
      </c>
      <c r="AI66">
        <v>4.2720909999999996</v>
      </c>
      <c r="AJ66">
        <v>0</v>
      </c>
      <c r="AK66">
        <v>68.326639</v>
      </c>
      <c r="AL66">
        <v>80.177999999999997</v>
      </c>
      <c r="AM66">
        <v>18.800616999999999</v>
      </c>
      <c r="AN66">
        <v>0.78616600000000003</v>
      </c>
      <c r="AO66">
        <v>0</v>
      </c>
      <c r="AP66">
        <v>6.1487999999999996</v>
      </c>
      <c r="AQ66">
        <v>0</v>
      </c>
      <c r="AR66">
        <v>34.223999999999997</v>
      </c>
      <c r="AS66">
        <v>0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6.9561019999999996</v>
      </c>
      <c r="BA66">
        <v>6.283493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3097.592948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89.617835999999997</v>
      </c>
      <c r="K67">
        <v>593.21594700000003</v>
      </c>
      <c r="L67">
        <v>482.44379900000001</v>
      </c>
      <c r="M67">
        <v>91.781163000000006</v>
      </c>
      <c r="N67">
        <v>124.384996</v>
      </c>
      <c r="O67">
        <v>130.58071699999999</v>
      </c>
      <c r="P67">
        <v>143.345144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12.51</v>
      </c>
      <c r="W67">
        <v>32.474499999999999</v>
      </c>
      <c r="X67">
        <v>148.30237500000001</v>
      </c>
      <c r="Y67">
        <v>0</v>
      </c>
      <c r="Z67">
        <v>13.041600000000001</v>
      </c>
      <c r="AA67">
        <v>28.09872</v>
      </c>
      <c r="AB67">
        <v>48.499828000000001</v>
      </c>
      <c r="AC67">
        <v>34.831252999999997</v>
      </c>
      <c r="AD67">
        <v>10.858853999999999</v>
      </c>
      <c r="AE67">
        <v>59.175403000000003</v>
      </c>
      <c r="AF67">
        <v>0</v>
      </c>
      <c r="AG67">
        <v>49.900258999999998</v>
      </c>
      <c r="AH67">
        <v>165.14201700000001</v>
      </c>
      <c r="AI67">
        <v>4.2720909999999996</v>
      </c>
      <c r="AJ67">
        <v>0</v>
      </c>
      <c r="AK67">
        <v>68.326639</v>
      </c>
      <c r="AL67">
        <v>80.177999999999997</v>
      </c>
      <c r="AM67">
        <v>18.800616999999999</v>
      </c>
      <c r="AN67">
        <v>0.78616600000000003</v>
      </c>
      <c r="AO67">
        <v>0</v>
      </c>
      <c r="AP67">
        <v>6.1487999999999996</v>
      </c>
      <c r="AQ67">
        <v>0</v>
      </c>
      <c r="AR67">
        <v>34.223999999999997</v>
      </c>
      <c r="AS67">
        <v>0</v>
      </c>
      <c r="AT67">
        <v>20.000022000000001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6.9561019999999996</v>
      </c>
      <c r="BA67">
        <v>6.283493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3158.806693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89.617835999999997</v>
      </c>
      <c r="K68">
        <v>593.21594700000003</v>
      </c>
      <c r="L68">
        <v>482.44379900000001</v>
      </c>
      <c r="M68">
        <v>91.781163000000006</v>
      </c>
      <c r="N68">
        <v>124.384996</v>
      </c>
      <c r="O68">
        <v>130.58071699999999</v>
      </c>
      <c r="P68">
        <v>143.345144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12.51</v>
      </c>
      <c r="W68">
        <v>32.474499999999999</v>
      </c>
      <c r="X68">
        <v>148.30237500000001</v>
      </c>
      <c r="Y68">
        <v>0</v>
      </c>
      <c r="Z68">
        <v>13.041600000000001</v>
      </c>
      <c r="AA68">
        <v>28.09872</v>
      </c>
      <c r="AB68">
        <v>48.499828000000001</v>
      </c>
      <c r="AC68">
        <v>34.831252999999997</v>
      </c>
      <c r="AD68">
        <v>10.858853999999999</v>
      </c>
      <c r="AE68">
        <v>59.175403000000003</v>
      </c>
      <c r="AF68">
        <v>0</v>
      </c>
      <c r="AG68">
        <v>49.900258999999998</v>
      </c>
      <c r="AH68">
        <v>137.618347</v>
      </c>
      <c r="AI68">
        <v>4.2720909999999996</v>
      </c>
      <c r="AJ68">
        <v>0</v>
      </c>
      <c r="AK68">
        <v>68.326639</v>
      </c>
      <c r="AL68">
        <v>80.177999999999997</v>
      </c>
      <c r="AM68">
        <v>18.800616999999999</v>
      </c>
      <c r="AN68">
        <v>0.78616600000000003</v>
      </c>
      <c r="AO68">
        <v>0</v>
      </c>
      <c r="AP68">
        <v>6.1487999999999996</v>
      </c>
      <c r="AQ68">
        <v>0</v>
      </c>
      <c r="AR68">
        <v>34.223999999999997</v>
      </c>
      <c r="AS68">
        <v>0</v>
      </c>
      <c r="AT68">
        <v>20.000011000000001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6.9561019999999996</v>
      </c>
      <c r="BA68">
        <v>5.3132479999999997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3130.3127669999999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89.617835999999997</v>
      </c>
      <c r="K69">
        <v>593.21594700000003</v>
      </c>
      <c r="L69">
        <v>482.44379900000001</v>
      </c>
      <c r="M69">
        <v>91.781163000000006</v>
      </c>
      <c r="N69">
        <v>124.384996</v>
      </c>
      <c r="O69">
        <v>130.58071699999999</v>
      </c>
      <c r="P69">
        <v>143.345144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12.51</v>
      </c>
      <c r="W69">
        <v>32.474499999999999</v>
      </c>
      <c r="X69">
        <v>148.30237500000001</v>
      </c>
      <c r="Y69">
        <v>0</v>
      </c>
      <c r="Z69">
        <v>13.041600000000001</v>
      </c>
      <c r="AA69">
        <v>28.09872</v>
      </c>
      <c r="AB69">
        <v>48.499828000000001</v>
      </c>
      <c r="AC69">
        <v>34.831252999999997</v>
      </c>
      <c r="AD69">
        <v>10.858853999999999</v>
      </c>
      <c r="AE69">
        <v>59.175403000000003</v>
      </c>
      <c r="AF69">
        <v>0</v>
      </c>
      <c r="AG69">
        <v>49.900258999999998</v>
      </c>
      <c r="AH69">
        <v>137.618347</v>
      </c>
      <c r="AI69">
        <v>4.2720909999999996</v>
      </c>
      <c r="AJ69">
        <v>0</v>
      </c>
      <c r="AK69">
        <v>68.326639</v>
      </c>
      <c r="AL69">
        <v>80.177999999999997</v>
      </c>
      <c r="AM69">
        <v>18.800616999999999</v>
      </c>
      <c r="AN69">
        <v>0.78616600000000003</v>
      </c>
      <c r="AO69">
        <v>0</v>
      </c>
      <c r="AP69">
        <v>6.1487999999999996</v>
      </c>
      <c r="AQ69">
        <v>0</v>
      </c>
      <c r="AR69">
        <v>34.223999999999997</v>
      </c>
      <c r="AS69">
        <v>0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6.9561019999999996</v>
      </c>
      <c r="BA69">
        <v>5.3132479999999997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3130.3127559999998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89.617835999999997</v>
      </c>
      <c r="K70">
        <v>593.21594700000003</v>
      </c>
      <c r="L70">
        <v>482.44379900000001</v>
      </c>
      <c r="M70">
        <v>91.781163000000006</v>
      </c>
      <c r="N70">
        <v>124.384996</v>
      </c>
      <c r="O70">
        <v>130.58071699999999</v>
      </c>
      <c r="P70">
        <v>143.345144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12.51</v>
      </c>
      <c r="W70">
        <v>32.474499999999999</v>
      </c>
      <c r="X70">
        <v>148.30237500000001</v>
      </c>
      <c r="Y70">
        <v>0</v>
      </c>
      <c r="Z70">
        <v>13.041600000000001</v>
      </c>
      <c r="AA70">
        <v>28.09872</v>
      </c>
      <c r="AB70">
        <v>48.499828000000001</v>
      </c>
      <c r="AC70">
        <v>34.831252999999997</v>
      </c>
      <c r="AD70">
        <v>10.858853999999999</v>
      </c>
      <c r="AE70">
        <v>59.175403000000003</v>
      </c>
      <c r="AF70">
        <v>0</v>
      </c>
      <c r="AG70">
        <v>49.900258999999998</v>
      </c>
      <c r="AH70">
        <v>137.618347</v>
      </c>
      <c r="AI70">
        <v>4.2720909999999996</v>
      </c>
      <c r="AJ70">
        <v>0</v>
      </c>
      <c r="AK70">
        <v>68.326639</v>
      </c>
      <c r="AL70">
        <v>80.177999999999997</v>
      </c>
      <c r="AM70">
        <v>18.800616999999999</v>
      </c>
      <c r="AN70">
        <v>0.78616600000000003</v>
      </c>
      <c r="AO70">
        <v>0</v>
      </c>
      <c r="AP70">
        <v>6.1487999999999996</v>
      </c>
      <c r="AQ70">
        <v>0</v>
      </c>
      <c r="AR70">
        <v>34.223999999999997</v>
      </c>
      <c r="AS70">
        <v>0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5.3132479999999997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3132.6314569999995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89.617835999999997</v>
      </c>
      <c r="K71">
        <v>593.21594700000003</v>
      </c>
      <c r="L71">
        <v>482.44379900000001</v>
      </c>
      <c r="M71">
        <v>91.781163000000006</v>
      </c>
      <c r="N71">
        <v>124.384996</v>
      </c>
      <c r="O71">
        <v>130.58071699999999</v>
      </c>
      <c r="P71">
        <v>143.345144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12.51</v>
      </c>
      <c r="W71">
        <v>32.474499999999999</v>
      </c>
      <c r="X71">
        <v>148.30237500000001</v>
      </c>
      <c r="Y71">
        <v>0</v>
      </c>
      <c r="Z71">
        <v>13.041600000000001</v>
      </c>
      <c r="AA71">
        <v>28.09872</v>
      </c>
      <c r="AB71">
        <v>48.499828000000001</v>
      </c>
      <c r="AC71">
        <v>34.831252999999997</v>
      </c>
      <c r="AD71">
        <v>10.858853999999999</v>
      </c>
      <c r="AE71">
        <v>59.175403000000003</v>
      </c>
      <c r="AF71">
        <v>0</v>
      </c>
      <c r="AG71">
        <v>49.900258999999998</v>
      </c>
      <c r="AH71">
        <v>137.618347</v>
      </c>
      <c r="AI71">
        <v>4.2720909999999996</v>
      </c>
      <c r="AJ71">
        <v>0</v>
      </c>
      <c r="AK71">
        <v>68.326639</v>
      </c>
      <c r="AL71">
        <v>80.177999999999997</v>
      </c>
      <c r="AM71">
        <v>18.800616999999999</v>
      </c>
      <c r="AN71">
        <v>0.78616600000000003</v>
      </c>
      <c r="AO71">
        <v>0</v>
      </c>
      <c r="AP71">
        <v>6.1487999999999996</v>
      </c>
      <c r="AQ71">
        <v>0</v>
      </c>
      <c r="AR71">
        <v>34.223999999999997</v>
      </c>
      <c r="AS71">
        <v>0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5.3132479999999997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3132.6314569999995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78.916488999999999</v>
      </c>
      <c r="H72">
        <v>0</v>
      </c>
      <c r="I72">
        <v>0</v>
      </c>
      <c r="J72">
        <v>89.617835999999997</v>
      </c>
      <c r="K72">
        <v>593.21594700000003</v>
      </c>
      <c r="L72">
        <v>482.44379900000001</v>
      </c>
      <c r="M72">
        <v>91.781163000000006</v>
      </c>
      <c r="N72">
        <v>124.384996</v>
      </c>
      <c r="O72">
        <v>130.58071699999999</v>
      </c>
      <c r="P72">
        <v>143.345144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12.51</v>
      </c>
      <c r="W72">
        <v>32.474499999999999</v>
      </c>
      <c r="X72">
        <v>148.30237500000001</v>
      </c>
      <c r="Y72">
        <v>0</v>
      </c>
      <c r="Z72">
        <v>13.041600000000001</v>
      </c>
      <c r="AA72">
        <v>28.09872</v>
      </c>
      <c r="AB72">
        <v>48.499828000000001</v>
      </c>
      <c r="AC72">
        <v>34.831252999999997</v>
      </c>
      <c r="AD72">
        <v>10.858853999999999</v>
      </c>
      <c r="AE72">
        <v>59.175403000000003</v>
      </c>
      <c r="AF72">
        <v>0</v>
      </c>
      <c r="AG72">
        <v>49.900258999999998</v>
      </c>
      <c r="AH72">
        <v>137.618347</v>
      </c>
      <c r="AI72">
        <v>4.2720909999999996</v>
      </c>
      <c r="AJ72">
        <v>0</v>
      </c>
      <c r="AK72">
        <v>68.326639</v>
      </c>
      <c r="AL72">
        <v>80.177999999999997</v>
      </c>
      <c r="AM72">
        <v>18.800616999999999</v>
      </c>
      <c r="AN72">
        <v>0.78616600000000003</v>
      </c>
      <c r="AO72">
        <v>0</v>
      </c>
      <c r="AP72">
        <v>0.51239999999999997</v>
      </c>
      <c r="AQ72">
        <v>0</v>
      </c>
      <c r="AR72">
        <v>34.223999999999997</v>
      </c>
      <c r="AS72">
        <v>0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5.3132479999999997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3126.995058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78.916488999999999</v>
      </c>
      <c r="H73">
        <v>0</v>
      </c>
      <c r="I73">
        <v>0</v>
      </c>
      <c r="J73">
        <v>89.617835999999997</v>
      </c>
      <c r="K73">
        <v>593.21594700000003</v>
      </c>
      <c r="L73">
        <v>482.44379900000001</v>
      </c>
      <c r="M73">
        <v>91.781163000000006</v>
      </c>
      <c r="N73">
        <v>124.384996</v>
      </c>
      <c r="O73">
        <v>130.58071699999999</v>
      </c>
      <c r="P73">
        <v>143.345144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12.51</v>
      </c>
      <c r="W73">
        <v>32.474499999999999</v>
      </c>
      <c r="X73">
        <v>148.30237500000001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21.764921000000001</v>
      </c>
      <c r="AE73">
        <v>59.175403000000003</v>
      </c>
      <c r="AF73">
        <v>0</v>
      </c>
      <c r="AG73">
        <v>49.900258999999998</v>
      </c>
      <c r="AH73">
        <v>137.618347</v>
      </c>
      <c r="AI73">
        <v>19.071838</v>
      </c>
      <c r="AJ73">
        <v>0</v>
      </c>
      <c r="AK73">
        <v>68.326639</v>
      </c>
      <c r="AL73">
        <v>80.177999999999997</v>
      </c>
      <c r="AM73">
        <v>18.800616999999999</v>
      </c>
      <c r="AN73">
        <v>0.78616600000000003</v>
      </c>
      <c r="AO73">
        <v>0</v>
      </c>
      <c r="AP73">
        <v>1.7934000000000001</v>
      </c>
      <c r="AQ73">
        <v>0</v>
      </c>
      <c r="AR73">
        <v>34.223999999999997</v>
      </c>
      <c r="AS73">
        <v>0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5.3132479999999997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3168.0312319999998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89.617835999999997</v>
      </c>
      <c r="K74">
        <v>593.21594700000003</v>
      </c>
      <c r="L74">
        <v>482.44379900000001</v>
      </c>
      <c r="M74">
        <v>91.781163000000006</v>
      </c>
      <c r="N74">
        <v>124.384996</v>
      </c>
      <c r="O74">
        <v>130.58071699999999</v>
      </c>
      <c r="P74">
        <v>143.345144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12.51</v>
      </c>
      <c r="W74">
        <v>32.474499999999999</v>
      </c>
      <c r="X74">
        <v>148.30237500000001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21.764921000000001</v>
      </c>
      <c r="AE74">
        <v>59.175403000000003</v>
      </c>
      <c r="AF74">
        <v>0</v>
      </c>
      <c r="AG74">
        <v>49.900258999999998</v>
      </c>
      <c r="AH74">
        <v>137.618347</v>
      </c>
      <c r="AI74">
        <v>19.071838</v>
      </c>
      <c r="AJ74">
        <v>0</v>
      </c>
      <c r="AK74">
        <v>68.326639</v>
      </c>
      <c r="AL74">
        <v>80.177999999999997</v>
      </c>
      <c r="AM74">
        <v>18.800616999999999</v>
      </c>
      <c r="AN74">
        <v>0.78616600000000003</v>
      </c>
      <c r="AO74">
        <v>0</v>
      </c>
      <c r="AP74">
        <v>1.7934000000000001</v>
      </c>
      <c r="AQ74">
        <v>0</v>
      </c>
      <c r="AR74">
        <v>34.223999999999997</v>
      </c>
      <c r="AS74">
        <v>0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5.3132479999999997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3168.0312309999995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78.916488000000001</v>
      </c>
      <c r="H75">
        <v>0</v>
      </c>
      <c r="I75">
        <v>0</v>
      </c>
      <c r="J75">
        <v>89.617835999999997</v>
      </c>
      <c r="K75">
        <v>593.21594700000003</v>
      </c>
      <c r="L75">
        <v>482.44379900000001</v>
      </c>
      <c r="M75">
        <v>91.781163000000006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12.51</v>
      </c>
      <c r="W75">
        <v>32.474499999999999</v>
      </c>
      <c r="X75">
        <v>148.30237500000001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21.764921000000001</v>
      </c>
      <c r="AE75">
        <v>59.175403000000003</v>
      </c>
      <c r="AF75">
        <v>0</v>
      </c>
      <c r="AG75">
        <v>49.900258999999998</v>
      </c>
      <c r="AH75">
        <v>137.618347</v>
      </c>
      <c r="AI75">
        <v>19.071838</v>
      </c>
      <c r="AJ75">
        <v>0</v>
      </c>
      <c r="AK75">
        <v>68.326639</v>
      </c>
      <c r="AL75">
        <v>80.177999999999997</v>
      </c>
      <c r="AM75">
        <v>18.800616999999999</v>
      </c>
      <c r="AN75">
        <v>0.78616600000000003</v>
      </c>
      <c r="AO75">
        <v>0</v>
      </c>
      <c r="AP75">
        <v>1.7934000000000001</v>
      </c>
      <c r="AQ75">
        <v>0</v>
      </c>
      <c r="AR75">
        <v>34.223999999999997</v>
      </c>
      <c r="AS75">
        <v>0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5.3132479999999997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3174.6750369999995</v>
      </c>
    </row>
    <row r="76" spans="1:117">
      <c r="A76" t="s">
        <v>118</v>
      </c>
      <c r="B76">
        <v>0</v>
      </c>
      <c r="C76">
        <v>0</v>
      </c>
      <c r="D76">
        <v>47.574866999999998</v>
      </c>
      <c r="E76">
        <v>0</v>
      </c>
      <c r="F76">
        <v>0</v>
      </c>
      <c r="G76">
        <v>78.916488000000001</v>
      </c>
      <c r="H76">
        <v>0</v>
      </c>
      <c r="I76">
        <v>0</v>
      </c>
      <c r="J76">
        <v>89.617835999999997</v>
      </c>
      <c r="K76">
        <v>593.21594700000003</v>
      </c>
      <c r="L76">
        <v>482.44379900000001</v>
      </c>
      <c r="M76">
        <v>91.781163000000006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12.51</v>
      </c>
      <c r="W76">
        <v>32.474499999999999</v>
      </c>
      <c r="X76">
        <v>148.30237500000001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49.900258999999998</v>
      </c>
      <c r="AH76">
        <v>137.618347</v>
      </c>
      <c r="AI76">
        <v>19.071838</v>
      </c>
      <c r="AJ76">
        <v>0</v>
      </c>
      <c r="AK76">
        <v>68.326639</v>
      </c>
      <c r="AL76">
        <v>80.177999999999997</v>
      </c>
      <c r="AM76">
        <v>18.800616999999999</v>
      </c>
      <c r="AN76">
        <v>0.78616600000000003</v>
      </c>
      <c r="AO76">
        <v>0</v>
      </c>
      <c r="AP76">
        <v>1.7934000000000001</v>
      </c>
      <c r="AQ76">
        <v>0</v>
      </c>
      <c r="AR76">
        <v>34.223999999999997</v>
      </c>
      <c r="AS76">
        <v>0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5.3132479999999997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3196.4462539999995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89.617835999999997</v>
      </c>
      <c r="K77">
        <v>593.21594700000003</v>
      </c>
      <c r="L77">
        <v>482.44379900000001</v>
      </c>
      <c r="M77">
        <v>91.781163000000006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12.51</v>
      </c>
      <c r="W77">
        <v>32.474499999999999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49.900258999999998</v>
      </c>
      <c r="AH77">
        <v>137.618347</v>
      </c>
      <c r="AI77">
        <v>19.071838</v>
      </c>
      <c r="AJ77">
        <v>0</v>
      </c>
      <c r="AK77">
        <v>68.326639</v>
      </c>
      <c r="AL77">
        <v>80.177999999999997</v>
      </c>
      <c r="AM77">
        <v>18.800616999999999</v>
      </c>
      <c r="AN77">
        <v>0.78616600000000003</v>
      </c>
      <c r="AO77">
        <v>0</v>
      </c>
      <c r="AP77">
        <v>1.7934000000000001</v>
      </c>
      <c r="AQ77">
        <v>0</v>
      </c>
      <c r="AR77">
        <v>34.223999999999997</v>
      </c>
      <c r="AS77">
        <v>0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3204.9075979999993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89.617835999999997</v>
      </c>
      <c r="K78">
        <v>593.21594700000003</v>
      </c>
      <c r="L78">
        <v>482.44379900000001</v>
      </c>
      <c r="M78">
        <v>91.781163000000006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12.51</v>
      </c>
      <c r="W78">
        <v>32.474499999999999</v>
      </c>
      <c r="X78">
        <v>148.30237500000001</v>
      </c>
      <c r="Y78">
        <v>0</v>
      </c>
      <c r="Z78">
        <v>13.041600000000001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49.900258999999998</v>
      </c>
      <c r="AH78">
        <v>165.14201700000001</v>
      </c>
      <c r="AI78">
        <v>22.886205</v>
      </c>
      <c r="AJ78">
        <v>0</v>
      </c>
      <c r="AK78">
        <v>68.326639</v>
      </c>
      <c r="AL78">
        <v>83.664000000000001</v>
      </c>
      <c r="AM78">
        <v>18.800616999999999</v>
      </c>
      <c r="AN78">
        <v>0.78616600000000003</v>
      </c>
      <c r="AO78">
        <v>0</v>
      </c>
      <c r="AP78">
        <v>6.1487999999999996</v>
      </c>
      <c r="AQ78">
        <v>41.434280999999999</v>
      </c>
      <c r="AR78">
        <v>34.223999999999997</v>
      </c>
      <c r="AS78">
        <v>0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3286.5926599999993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89.617835999999997</v>
      </c>
      <c r="K79">
        <v>688.71594700000003</v>
      </c>
      <c r="L79">
        <v>482.44379900000001</v>
      </c>
      <c r="M79">
        <v>91.781163000000006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12.51</v>
      </c>
      <c r="W79">
        <v>39.454999999999998</v>
      </c>
      <c r="X79">
        <v>148.30237500000001</v>
      </c>
      <c r="Y79">
        <v>0</v>
      </c>
      <c r="Z79">
        <v>13.041600000000001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49.900258999999998</v>
      </c>
      <c r="AH79">
        <v>165.14201700000001</v>
      </c>
      <c r="AI79">
        <v>58.790083000000003</v>
      </c>
      <c r="AJ79">
        <v>0</v>
      </c>
      <c r="AK79">
        <v>68.326639</v>
      </c>
      <c r="AL79">
        <v>83.664000000000001</v>
      </c>
      <c r="AM79">
        <v>18.800616999999999</v>
      </c>
      <c r="AN79">
        <v>0.78616600000000003</v>
      </c>
      <c r="AO79">
        <v>0</v>
      </c>
      <c r="AP79">
        <v>6.1487999999999996</v>
      </c>
      <c r="AQ79">
        <v>41.434280999999999</v>
      </c>
      <c r="AR79">
        <v>34.223999999999997</v>
      </c>
      <c r="AS79">
        <v>0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3424.9770379999995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89.617835999999997</v>
      </c>
      <c r="K80">
        <v>688.71594700000003</v>
      </c>
      <c r="L80">
        <v>482.44379900000001</v>
      </c>
      <c r="M80">
        <v>91.781163000000006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12.51</v>
      </c>
      <c r="W80">
        <v>39.454999999999998</v>
      </c>
      <c r="X80">
        <v>148.30237500000001</v>
      </c>
      <c r="Y80">
        <v>0</v>
      </c>
      <c r="Z80">
        <v>13.041600000000001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49.900258999999998</v>
      </c>
      <c r="AH80">
        <v>165.14201700000001</v>
      </c>
      <c r="AI80">
        <v>58.790083000000003</v>
      </c>
      <c r="AJ80">
        <v>0</v>
      </c>
      <c r="AK80">
        <v>68.326639</v>
      </c>
      <c r="AL80">
        <v>83.664000000000001</v>
      </c>
      <c r="AM80">
        <v>18.800616999999999</v>
      </c>
      <c r="AN80">
        <v>0.78616600000000003</v>
      </c>
      <c r="AO80">
        <v>0</v>
      </c>
      <c r="AP80">
        <v>6.1487999999999996</v>
      </c>
      <c r="AQ80">
        <v>41.434280999999999</v>
      </c>
      <c r="AR80">
        <v>34.223999999999997</v>
      </c>
      <c r="AS80">
        <v>0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3424.9770379999995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89.617835999999997</v>
      </c>
      <c r="K81">
        <v>688.71594700000003</v>
      </c>
      <c r="L81">
        <v>482.44379900000001</v>
      </c>
      <c r="M81">
        <v>91.781163000000006</v>
      </c>
      <c r="N81">
        <v>124.384996</v>
      </c>
      <c r="O81">
        <v>130.58071699999999</v>
      </c>
      <c r="P81">
        <v>144.95576399999999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12.51</v>
      </c>
      <c r="W81">
        <v>40.061999999999998</v>
      </c>
      <c r="X81">
        <v>148.30237500000001</v>
      </c>
      <c r="Y81">
        <v>0</v>
      </c>
      <c r="Z81">
        <v>13.041600000000001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49.900258999999998</v>
      </c>
      <c r="AH81">
        <v>165.14201700000001</v>
      </c>
      <c r="AI81">
        <v>58.790083000000003</v>
      </c>
      <c r="AJ81">
        <v>0</v>
      </c>
      <c r="AK81">
        <v>68.326639</v>
      </c>
      <c r="AL81">
        <v>83.664000000000001</v>
      </c>
      <c r="AM81">
        <v>18.800616999999999</v>
      </c>
      <c r="AN81">
        <v>0.78616600000000003</v>
      </c>
      <c r="AO81">
        <v>0</v>
      </c>
      <c r="AP81">
        <v>6.1487999999999996</v>
      </c>
      <c r="AQ81">
        <v>41.434280999999999</v>
      </c>
      <c r="AR81">
        <v>34.223999999999997</v>
      </c>
      <c r="AS81">
        <v>0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3420.5508519999998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89.617835999999997</v>
      </c>
      <c r="K82">
        <v>688.71594700000003</v>
      </c>
      <c r="L82">
        <v>482.44379900000001</v>
      </c>
      <c r="M82">
        <v>91.781163000000006</v>
      </c>
      <c r="N82">
        <v>124.384996</v>
      </c>
      <c r="O82">
        <v>130.58071699999999</v>
      </c>
      <c r="P82">
        <v>140.929215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12.51</v>
      </c>
      <c r="W82">
        <v>41.276000000000003</v>
      </c>
      <c r="X82">
        <v>148.30237500000001</v>
      </c>
      <c r="Y82">
        <v>0</v>
      </c>
      <c r="Z82">
        <v>13.041600000000001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49.900258999999998</v>
      </c>
      <c r="AH82">
        <v>165.14201700000001</v>
      </c>
      <c r="AI82">
        <v>58.790083000000003</v>
      </c>
      <c r="AJ82">
        <v>0</v>
      </c>
      <c r="AK82">
        <v>68.326639</v>
      </c>
      <c r="AL82">
        <v>83.664000000000001</v>
      </c>
      <c r="AM82">
        <v>18.800616999999999</v>
      </c>
      <c r="AN82">
        <v>0.78616600000000003</v>
      </c>
      <c r="AO82">
        <v>0</v>
      </c>
      <c r="AP82">
        <v>6.1487999999999996</v>
      </c>
      <c r="AQ82">
        <v>41.434280999999999</v>
      </c>
      <c r="AR82">
        <v>34.223999999999997</v>
      </c>
      <c r="AS82">
        <v>0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3418.3147089999993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89.617835999999997</v>
      </c>
      <c r="K83">
        <v>688.71594700000003</v>
      </c>
      <c r="L83">
        <v>482.44379900000001</v>
      </c>
      <c r="M83">
        <v>91.781163000000006</v>
      </c>
      <c r="N83">
        <v>124.384996</v>
      </c>
      <c r="O83">
        <v>130.58071699999999</v>
      </c>
      <c r="P83">
        <v>136.90266600000001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12.51</v>
      </c>
      <c r="W83">
        <v>42.49</v>
      </c>
      <c r="X83">
        <v>148.30237500000001</v>
      </c>
      <c r="Y83">
        <v>0</v>
      </c>
      <c r="Z83">
        <v>13.041600000000001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49.900258999999998</v>
      </c>
      <c r="AH83">
        <v>165.14201700000001</v>
      </c>
      <c r="AI83">
        <v>58.790083000000003</v>
      </c>
      <c r="AJ83">
        <v>0</v>
      </c>
      <c r="AK83">
        <v>68.326639</v>
      </c>
      <c r="AL83">
        <v>83.664000000000001</v>
      </c>
      <c r="AM83">
        <v>18.800616999999999</v>
      </c>
      <c r="AN83">
        <v>0.78616600000000003</v>
      </c>
      <c r="AO83">
        <v>0</v>
      </c>
      <c r="AP83">
        <v>6.1487999999999996</v>
      </c>
      <c r="AQ83">
        <v>41.434280999999999</v>
      </c>
      <c r="AR83">
        <v>34.223999999999997</v>
      </c>
      <c r="AS83">
        <v>0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3416.1538709999995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89.617835999999997</v>
      </c>
      <c r="K84">
        <v>688.71594700000003</v>
      </c>
      <c r="L84">
        <v>482.44379900000001</v>
      </c>
      <c r="M84">
        <v>91.781163000000006</v>
      </c>
      <c r="N84">
        <v>124.384996</v>
      </c>
      <c r="O84">
        <v>130.58071699999999</v>
      </c>
      <c r="P84">
        <v>132.87611699999999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12.51</v>
      </c>
      <c r="W84">
        <v>42.49</v>
      </c>
      <c r="X84">
        <v>148.30237500000001</v>
      </c>
      <c r="Y84">
        <v>0</v>
      </c>
      <c r="Z84">
        <v>13.041600000000001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49.900258999999998</v>
      </c>
      <c r="AH84">
        <v>165.14201700000001</v>
      </c>
      <c r="AI84">
        <v>58.790083000000003</v>
      </c>
      <c r="AJ84">
        <v>0</v>
      </c>
      <c r="AK84">
        <v>68.326639</v>
      </c>
      <c r="AL84">
        <v>83.664000000000001</v>
      </c>
      <c r="AM84">
        <v>18.800616999999999</v>
      </c>
      <c r="AN84">
        <v>0.78616600000000003</v>
      </c>
      <c r="AO84">
        <v>0</v>
      </c>
      <c r="AP84">
        <v>6.1487999999999996</v>
      </c>
      <c r="AQ84">
        <v>41.434280999999999</v>
      </c>
      <c r="AR84">
        <v>34.223999999999997</v>
      </c>
      <c r="AS84">
        <v>0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3412.1273219999994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89.617835999999997</v>
      </c>
      <c r="K85">
        <v>688.71594700000003</v>
      </c>
      <c r="L85">
        <v>482.44379900000001</v>
      </c>
      <c r="M85">
        <v>91.781163000000006</v>
      </c>
      <c r="N85">
        <v>124.384996</v>
      </c>
      <c r="O85">
        <v>130.58071699999999</v>
      </c>
      <c r="P85">
        <v>132.87611699999999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11.815</v>
      </c>
      <c r="W85">
        <v>42.49</v>
      </c>
      <c r="X85">
        <v>148.30237500000001</v>
      </c>
      <c r="Y85">
        <v>0</v>
      </c>
      <c r="Z85">
        <v>13.041600000000001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49.900258999999998</v>
      </c>
      <c r="AH85">
        <v>165.14201700000001</v>
      </c>
      <c r="AI85">
        <v>21.360458000000001</v>
      </c>
      <c r="AJ85">
        <v>0</v>
      </c>
      <c r="AK85">
        <v>68.326639</v>
      </c>
      <c r="AL85">
        <v>83.664000000000001</v>
      </c>
      <c r="AM85">
        <v>18.800616999999999</v>
      </c>
      <c r="AN85">
        <v>0.78616600000000003</v>
      </c>
      <c r="AO85">
        <v>0</v>
      </c>
      <c r="AP85">
        <v>7.1736000000000004</v>
      </c>
      <c r="AQ85">
        <v>41.434280999999999</v>
      </c>
      <c r="AR85">
        <v>34.223999999999997</v>
      </c>
      <c r="AS85">
        <v>0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3375.0274969999996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89.617835999999997</v>
      </c>
      <c r="K86">
        <v>688.71594700000003</v>
      </c>
      <c r="L86">
        <v>482.44379900000001</v>
      </c>
      <c r="M86">
        <v>91.781163000000006</v>
      </c>
      <c r="N86">
        <v>124.384996</v>
      </c>
      <c r="O86">
        <v>130.58071699999999</v>
      </c>
      <c r="P86">
        <v>132.87611699999999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11.815</v>
      </c>
      <c r="W86">
        <v>42.49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49.900258999999998</v>
      </c>
      <c r="AH86">
        <v>165.14201700000001</v>
      </c>
      <c r="AI86">
        <v>19.071838</v>
      </c>
      <c r="AJ86">
        <v>0</v>
      </c>
      <c r="AK86">
        <v>68.326639</v>
      </c>
      <c r="AL86">
        <v>80.177999999999997</v>
      </c>
      <c r="AM86">
        <v>18.800616999999999</v>
      </c>
      <c r="AN86">
        <v>0.78616600000000003</v>
      </c>
      <c r="AO86">
        <v>0</v>
      </c>
      <c r="AP86">
        <v>2.8182</v>
      </c>
      <c r="AQ86">
        <v>41.434280999999999</v>
      </c>
      <c r="AR86">
        <v>34.223999999999997</v>
      </c>
      <c r="AS86">
        <v>0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3364.2199719999994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89.617835999999997</v>
      </c>
      <c r="K87">
        <v>688.71594700000003</v>
      </c>
      <c r="L87">
        <v>482.44379900000001</v>
      </c>
      <c r="M87">
        <v>91.781163000000006</v>
      </c>
      <c r="N87">
        <v>124.384996</v>
      </c>
      <c r="O87">
        <v>130.58071699999999</v>
      </c>
      <c r="P87">
        <v>132.87611699999999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11.815</v>
      </c>
      <c r="W87">
        <v>42.49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49.900258999999998</v>
      </c>
      <c r="AH87">
        <v>165.14201700000001</v>
      </c>
      <c r="AI87">
        <v>19.071838</v>
      </c>
      <c r="AJ87">
        <v>0</v>
      </c>
      <c r="AK87">
        <v>68.326639</v>
      </c>
      <c r="AL87">
        <v>80.177999999999997</v>
      </c>
      <c r="AM87">
        <v>18.800616999999999</v>
      </c>
      <c r="AN87">
        <v>0.78616600000000003</v>
      </c>
      <c r="AO87">
        <v>0</v>
      </c>
      <c r="AP87">
        <v>2.8182</v>
      </c>
      <c r="AQ87">
        <v>41.434280999999999</v>
      </c>
      <c r="AR87">
        <v>34.223999999999997</v>
      </c>
      <c r="AS87">
        <v>0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3364.2199719999994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89.617835999999997</v>
      </c>
      <c r="K88">
        <v>688.71594700000003</v>
      </c>
      <c r="L88">
        <v>482.44379900000001</v>
      </c>
      <c r="M88">
        <v>91.781163000000006</v>
      </c>
      <c r="N88">
        <v>124.384996</v>
      </c>
      <c r="O88">
        <v>130.58071699999999</v>
      </c>
      <c r="P88">
        <v>132.87611699999999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11.815</v>
      </c>
      <c r="W88">
        <v>42.49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49.900258999999998</v>
      </c>
      <c r="AH88">
        <v>165.14201700000001</v>
      </c>
      <c r="AI88">
        <v>19.071838</v>
      </c>
      <c r="AJ88">
        <v>0</v>
      </c>
      <c r="AK88">
        <v>68.326639</v>
      </c>
      <c r="AL88">
        <v>80.177999999999997</v>
      </c>
      <c r="AM88">
        <v>18.800616999999999</v>
      </c>
      <c r="AN88">
        <v>0.78616600000000003</v>
      </c>
      <c r="AO88">
        <v>0</v>
      </c>
      <c r="AP88">
        <v>2.8182</v>
      </c>
      <c r="AQ88">
        <v>41.434280999999999</v>
      </c>
      <c r="AR88">
        <v>34.223999999999997</v>
      </c>
      <c r="AS88">
        <v>0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3364.2199719999994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89.617835999999997</v>
      </c>
      <c r="K89">
        <v>688.71594700000003</v>
      </c>
      <c r="L89">
        <v>482.44379900000001</v>
      </c>
      <c r="M89">
        <v>91.781163000000006</v>
      </c>
      <c r="N89">
        <v>124.384996</v>
      </c>
      <c r="O89">
        <v>130.58071699999999</v>
      </c>
      <c r="P89">
        <v>132.87611699999999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11.815</v>
      </c>
      <c r="W89">
        <v>42.49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49.900258999999998</v>
      </c>
      <c r="AH89">
        <v>165.14201700000001</v>
      </c>
      <c r="AI89">
        <v>19.071838</v>
      </c>
      <c r="AJ89">
        <v>0</v>
      </c>
      <c r="AK89">
        <v>68.326639</v>
      </c>
      <c r="AL89">
        <v>80.177999999999997</v>
      </c>
      <c r="AM89">
        <v>18.800616999999999</v>
      </c>
      <c r="AN89">
        <v>0.78616600000000003</v>
      </c>
      <c r="AO89">
        <v>0</v>
      </c>
      <c r="AP89">
        <v>2.8182</v>
      </c>
      <c r="AQ89">
        <v>41.434280999999999</v>
      </c>
      <c r="AR89">
        <v>34.223999999999997</v>
      </c>
      <c r="AS89">
        <v>0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3364.2199719999994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89.617835999999997</v>
      </c>
      <c r="K90">
        <v>688.71594700000003</v>
      </c>
      <c r="L90">
        <v>482.44379900000001</v>
      </c>
      <c r="M90">
        <v>91.781163000000006</v>
      </c>
      <c r="N90">
        <v>124.384996</v>
      </c>
      <c r="O90">
        <v>130.58071699999999</v>
      </c>
      <c r="P90">
        <v>132.87611699999999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11.815</v>
      </c>
      <c r="W90">
        <v>42.49</v>
      </c>
      <c r="X90">
        <v>148.30237500000001</v>
      </c>
      <c r="Y90">
        <v>0</v>
      </c>
      <c r="Z90">
        <v>13.041600000000001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49.900258999999998</v>
      </c>
      <c r="AH90">
        <v>165.14201700000001</v>
      </c>
      <c r="AI90">
        <v>19.071838</v>
      </c>
      <c r="AJ90">
        <v>0</v>
      </c>
      <c r="AK90">
        <v>68.326639</v>
      </c>
      <c r="AL90">
        <v>83.664000000000001</v>
      </c>
      <c r="AM90">
        <v>18.800616999999999</v>
      </c>
      <c r="AN90">
        <v>0.78616600000000003</v>
      </c>
      <c r="AO90">
        <v>0</v>
      </c>
      <c r="AP90">
        <v>6.1487999999999996</v>
      </c>
      <c r="AQ90">
        <v>41.434280999999999</v>
      </c>
      <c r="AR90">
        <v>34.223999999999997</v>
      </c>
      <c r="AS90">
        <v>0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3382.0893949999995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89.617835999999997</v>
      </c>
      <c r="K91">
        <v>688.71594700000003</v>
      </c>
      <c r="L91">
        <v>482.44379900000001</v>
      </c>
      <c r="M91">
        <v>91.781163000000006</v>
      </c>
      <c r="N91">
        <v>124.384996</v>
      </c>
      <c r="O91">
        <v>130.58071699999999</v>
      </c>
      <c r="P91">
        <v>132.87611699999999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11.815</v>
      </c>
      <c r="W91">
        <v>42.49</v>
      </c>
      <c r="X91">
        <v>148.30237500000001</v>
      </c>
      <c r="Y91">
        <v>0</v>
      </c>
      <c r="Z91">
        <v>13.041600000000001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49.900258999999998</v>
      </c>
      <c r="AH91">
        <v>165.14201700000001</v>
      </c>
      <c r="AI91">
        <v>19.071838</v>
      </c>
      <c r="AJ91">
        <v>0</v>
      </c>
      <c r="AK91">
        <v>68.326639</v>
      </c>
      <c r="AL91">
        <v>83.664000000000001</v>
      </c>
      <c r="AM91">
        <v>18.800616999999999</v>
      </c>
      <c r="AN91">
        <v>0.78616600000000003</v>
      </c>
      <c r="AO91">
        <v>0</v>
      </c>
      <c r="AP91">
        <v>6.1487999999999996</v>
      </c>
      <c r="AQ91">
        <v>41.434280999999999</v>
      </c>
      <c r="AR91">
        <v>34.223999999999997</v>
      </c>
      <c r="AS91">
        <v>0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3382.0893949999995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90.704113000000007</v>
      </c>
      <c r="K92">
        <v>688.71594700000003</v>
      </c>
      <c r="L92">
        <v>482.44379900000001</v>
      </c>
      <c r="M92">
        <v>91.781163000000006</v>
      </c>
      <c r="N92">
        <v>124.384996</v>
      </c>
      <c r="O92">
        <v>130.58071699999999</v>
      </c>
      <c r="P92">
        <v>132.87611699999999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11.815</v>
      </c>
      <c r="W92">
        <v>42.49</v>
      </c>
      <c r="X92">
        <v>148.30237500000001</v>
      </c>
      <c r="Y92">
        <v>0</v>
      </c>
      <c r="Z92">
        <v>13.041600000000001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49.900258999999998</v>
      </c>
      <c r="AH92">
        <v>165.14201700000001</v>
      </c>
      <c r="AI92">
        <v>19.071838</v>
      </c>
      <c r="AJ92">
        <v>0</v>
      </c>
      <c r="AK92">
        <v>68.326639</v>
      </c>
      <c r="AL92">
        <v>83.664000000000001</v>
      </c>
      <c r="AM92">
        <v>18.800616999999999</v>
      </c>
      <c r="AN92">
        <v>0.78616600000000003</v>
      </c>
      <c r="AO92">
        <v>0</v>
      </c>
      <c r="AP92">
        <v>6.1487999999999996</v>
      </c>
      <c r="AQ92">
        <v>41.434280999999999</v>
      </c>
      <c r="AR92">
        <v>34.223999999999997</v>
      </c>
      <c r="AS92">
        <v>0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3383.1756719999998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90.704113000000007</v>
      </c>
      <c r="K93">
        <v>688.71594700000003</v>
      </c>
      <c r="L93">
        <v>482.44379900000001</v>
      </c>
      <c r="M93">
        <v>91.781163000000006</v>
      </c>
      <c r="N93">
        <v>124.384996</v>
      </c>
      <c r="O93">
        <v>130.58071699999999</v>
      </c>
      <c r="P93">
        <v>132.87611699999999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11.815</v>
      </c>
      <c r="W93">
        <v>42.49</v>
      </c>
      <c r="X93">
        <v>148.30237500000001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49.900258999999998</v>
      </c>
      <c r="AH93">
        <v>165.14201700000001</v>
      </c>
      <c r="AI93">
        <v>19.071838</v>
      </c>
      <c r="AJ93">
        <v>0</v>
      </c>
      <c r="AK93">
        <v>68.326639</v>
      </c>
      <c r="AL93">
        <v>83.664000000000001</v>
      </c>
      <c r="AM93">
        <v>18.800616999999999</v>
      </c>
      <c r="AN93">
        <v>0.78616600000000003</v>
      </c>
      <c r="AO93">
        <v>0</v>
      </c>
      <c r="AP93">
        <v>6.1487999999999996</v>
      </c>
      <c r="AQ93">
        <v>41.434280999999999</v>
      </c>
      <c r="AR93">
        <v>34.223999999999997</v>
      </c>
      <c r="AS93">
        <v>0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3383.1756719999998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90.704113000000007</v>
      </c>
      <c r="K94">
        <v>688.71594700000003</v>
      </c>
      <c r="L94">
        <v>482.44379900000001</v>
      </c>
      <c r="M94">
        <v>91.781163000000006</v>
      </c>
      <c r="N94">
        <v>124.384996</v>
      </c>
      <c r="O94">
        <v>130.58071699999999</v>
      </c>
      <c r="P94">
        <v>132.87611699999999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11.815</v>
      </c>
      <c r="W94">
        <v>42.49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49.900258999999998</v>
      </c>
      <c r="AH94">
        <v>165.14201700000001</v>
      </c>
      <c r="AI94">
        <v>19.071838</v>
      </c>
      <c r="AJ94">
        <v>0</v>
      </c>
      <c r="AK94">
        <v>68.326639</v>
      </c>
      <c r="AL94">
        <v>80.177999999999997</v>
      </c>
      <c r="AM94">
        <v>18.800616999999999</v>
      </c>
      <c r="AN94">
        <v>0.78616600000000003</v>
      </c>
      <c r="AO94">
        <v>0</v>
      </c>
      <c r="AP94">
        <v>2.8182</v>
      </c>
      <c r="AQ94">
        <v>41.434280999999999</v>
      </c>
      <c r="AR94">
        <v>34.223999999999997</v>
      </c>
      <c r="AS94">
        <v>0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3375.1051599999996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90.704113000000007</v>
      </c>
      <c r="K95">
        <v>688.71594700000003</v>
      </c>
      <c r="L95">
        <v>482.44379900000001</v>
      </c>
      <c r="M95">
        <v>91.781163000000006</v>
      </c>
      <c r="N95">
        <v>124.384996</v>
      </c>
      <c r="O95">
        <v>130.58071699999999</v>
      </c>
      <c r="P95">
        <v>132.87611699999999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11.815</v>
      </c>
      <c r="W95">
        <v>42.49</v>
      </c>
      <c r="X95">
        <v>148.30237500000001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19.597823000000002</v>
      </c>
      <c r="AG95">
        <v>49.900258999999998</v>
      </c>
      <c r="AH95">
        <v>165.14201700000001</v>
      </c>
      <c r="AI95">
        <v>19.071838</v>
      </c>
      <c r="AJ95">
        <v>0</v>
      </c>
      <c r="AK95">
        <v>68.326639</v>
      </c>
      <c r="AL95">
        <v>79.376220000000004</v>
      </c>
      <c r="AM95">
        <v>18.800616999999999</v>
      </c>
      <c r="AN95">
        <v>0.78616600000000003</v>
      </c>
      <c r="AO95">
        <v>0</v>
      </c>
      <c r="AP95">
        <v>2.8182</v>
      </c>
      <c r="AQ95">
        <v>41.434280999999999</v>
      </c>
      <c r="AR95">
        <v>34.223999999999997</v>
      </c>
      <c r="AS95">
        <v>0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3374.3033799999998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90.704113000000007</v>
      </c>
      <c r="K96">
        <v>688.71594700000003</v>
      </c>
      <c r="L96">
        <v>482.44379900000001</v>
      </c>
      <c r="M96">
        <v>91.781163000000006</v>
      </c>
      <c r="N96">
        <v>124.384996</v>
      </c>
      <c r="O96">
        <v>130.58071699999999</v>
      </c>
      <c r="P96">
        <v>132.87611699999999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11.815</v>
      </c>
      <c r="W96">
        <v>42.49</v>
      </c>
      <c r="X96">
        <v>148.30237500000001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19.597823000000002</v>
      </c>
      <c r="AG96">
        <v>49.900258999999998</v>
      </c>
      <c r="AH96">
        <v>165.14201700000001</v>
      </c>
      <c r="AI96">
        <v>19.071838</v>
      </c>
      <c r="AJ96">
        <v>0</v>
      </c>
      <c r="AK96">
        <v>68.326639</v>
      </c>
      <c r="AL96">
        <v>79.376220000000004</v>
      </c>
      <c r="AM96">
        <v>18.800616999999999</v>
      </c>
      <c r="AN96">
        <v>0.78616600000000003</v>
      </c>
      <c r="AO96">
        <v>0</v>
      </c>
      <c r="AP96">
        <v>2.8182</v>
      </c>
      <c r="AQ96">
        <v>41.434280999999999</v>
      </c>
      <c r="AR96">
        <v>34.223999999999997</v>
      </c>
      <c r="AS96">
        <v>0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3374.3033799999998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90.704113000000007</v>
      </c>
      <c r="K97">
        <v>688.71594700000003</v>
      </c>
      <c r="L97">
        <v>482.44379900000001</v>
      </c>
      <c r="M97">
        <v>91.781163000000006</v>
      </c>
      <c r="N97">
        <v>124.384996</v>
      </c>
      <c r="O97">
        <v>130.58071699999999</v>
      </c>
      <c r="P97">
        <v>136.90266600000001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11.815</v>
      </c>
      <c r="W97">
        <v>42.49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19.597823000000002</v>
      </c>
      <c r="AG97">
        <v>49.900258999999998</v>
      </c>
      <c r="AH97">
        <v>165.14201700000001</v>
      </c>
      <c r="AI97">
        <v>19.071838</v>
      </c>
      <c r="AJ97">
        <v>0</v>
      </c>
      <c r="AK97">
        <v>68.326639</v>
      </c>
      <c r="AL97">
        <v>79.376220000000004</v>
      </c>
      <c r="AM97">
        <v>18.800616999999999</v>
      </c>
      <c r="AN97">
        <v>0.78616600000000003</v>
      </c>
      <c r="AO97">
        <v>0</v>
      </c>
      <c r="AP97">
        <v>6.6612</v>
      </c>
      <c r="AQ97">
        <v>41.434280999999999</v>
      </c>
      <c r="AR97">
        <v>34.223999999999997</v>
      </c>
      <c r="AS97">
        <v>0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6.283493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3382.1729289999998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90.704113000000007</v>
      </c>
      <c r="K98">
        <v>688.71594700000003</v>
      </c>
      <c r="L98">
        <v>482.44379900000001</v>
      </c>
      <c r="M98">
        <v>91.781163000000006</v>
      </c>
      <c r="N98">
        <v>124.384996</v>
      </c>
      <c r="O98">
        <v>130.58071699999999</v>
      </c>
      <c r="P98">
        <v>144.95576399999999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11.815</v>
      </c>
      <c r="W98">
        <v>42.49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19.597823000000002</v>
      </c>
      <c r="AG98">
        <v>49.900258999999998</v>
      </c>
      <c r="AH98">
        <v>165.14201700000001</v>
      </c>
      <c r="AI98">
        <v>19.071838</v>
      </c>
      <c r="AJ98">
        <v>0</v>
      </c>
      <c r="AK98">
        <v>68.326639</v>
      </c>
      <c r="AL98">
        <v>79.376220000000004</v>
      </c>
      <c r="AM98">
        <v>18.800616999999999</v>
      </c>
      <c r="AN98">
        <v>0.78616600000000003</v>
      </c>
      <c r="AO98">
        <v>0</v>
      </c>
      <c r="AP98">
        <v>6.6612</v>
      </c>
      <c r="AQ98">
        <v>31.075710999999998</v>
      </c>
      <c r="AR98">
        <v>34.223999999999997</v>
      </c>
      <c r="AS98">
        <v>0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6.283493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3379.8674569999998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1.1600446862499998</v>
      </c>
      <c r="E99">
        <f t="shared" si="2"/>
        <v>0</v>
      </c>
      <c r="F99">
        <f t="shared" si="2"/>
        <v>0</v>
      </c>
      <c r="G99">
        <f t="shared" si="2"/>
        <v>1.9107153180000014</v>
      </c>
      <c r="H99">
        <f t="shared" si="2"/>
        <v>0</v>
      </c>
      <c r="I99">
        <f t="shared" si="2"/>
        <v>0</v>
      </c>
      <c r="J99">
        <f t="shared" si="2"/>
        <v>2.3242928912499998</v>
      </c>
      <c r="K99">
        <f t="shared" si="2"/>
        <v>16.137017727999968</v>
      </c>
      <c r="L99">
        <f t="shared" si="2"/>
        <v>11.57865117600001</v>
      </c>
      <c r="M99">
        <f t="shared" si="2"/>
        <v>2.2027479119999964</v>
      </c>
      <c r="N99">
        <f t="shared" si="2"/>
        <v>2.9852399040000024</v>
      </c>
      <c r="O99">
        <f t="shared" si="2"/>
        <v>3.1339372080000043</v>
      </c>
      <c r="P99">
        <f t="shared" si="2"/>
        <v>3.4896086850000034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0.29780750000000006</v>
      </c>
      <c r="W99">
        <f t="shared" si="2"/>
        <v>0.90132215999999843</v>
      </c>
      <c r="X99">
        <f t="shared" si="2"/>
        <v>3.5548819999999952</v>
      </c>
      <c r="Y99">
        <f t="shared" si="2"/>
        <v>0</v>
      </c>
      <c r="Z99">
        <f t="shared" si="2"/>
        <v>0.31299840000000029</v>
      </c>
      <c r="AA99">
        <f t="shared" si="2"/>
        <v>0.66359841999999947</v>
      </c>
      <c r="AB99">
        <f t="shared" si="2"/>
        <v>1.1639958719999997</v>
      </c>
      <c r="AC99">
        <f t="shared" si="2"/>
        <v>0.83595007199999871</v>
      </c>
      <c r="AD99">
        <f t="shared" si="2"/>
        <v>0.63585752700000053</v>
      </c>
      <c r="AE99">
        <f t="shared" si="2"/>
        <v>1.4202096720000026</v>
      </c>
      <c r="AF99">
        <f t="shared" si="2"/>
        <v>0.20015718274999972</v>
      </c>
      <c r="AG99">
        <f t="shared" si="2"/>
        <v>1.1976062159999998</v>
      </c>
      <c r="AH99">
        <f t="shared" si="2"/>
        <v>3.7776236365000004</v>
      </c>
      <c r="AI99">
        <f t="shared" si="2"/>
        <v>0.43803585875000056</v>
      </c>
      <c r="AJ99">
        <f t="shared" si="2"/>
        <v>0</v>
      </c>
      <c r="AK99">
        <f t="shared" si="2"/>
        <v>1.6398393359999976</v>
      </c>
      <c r="AL99">
        <f t="shared" si="2"/>
        <v>1.9343639700000002</v>
      </c>
      <c r="AM99">
        <f t="shared" si="2"/>
        <v>0.31712245075000028</v>
      </c>
      <c r="AN99">
        <f t="shared" si="2"/>
        <v>1.8867984000000001E-2</v>
      </c>
      <c r="AO99">
        <f t="shared" si="2"/>
        <v>0</v>
      </c>
      <c r="AP99">
        <f t="shared" si="2"/>
        <v>7.1351699999999948E-2</v>
      </c>
      <c r="AQ99">
        <f t="shared" si="2"/>
        <v>0.25896425675000012</v>
      </c>
      <c r="AR99">
        <f t="shared" si="2"/>
        <v>0.84814800000000135</v>
      </c>
      <c r="AS99">
        <f t="shared" si="2"/>
        <v>0.2423062905000001</v>
      </c>
      <c r="AT99">
        <f t="shared" si="2"/>
        <v>0.48000097075000003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0.14052731925000014</v>
      </c>
      <c r="BA99">
        <f t="shared" si="3"/>
        <v>0.14416227425000011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79.09349782675001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5.1958479999999998</v>
      </c>
      <c r="H3">
        <v>0</v>
      </c>
      <c r="I3">
        <v>0</v>
      </c>
      <c r="J3">
        <v>18.838380000000001</v>
      </c>
      <c r="K3">
        <v>688.71594700000003</v>
      </c>
      <c r="L3">
        <v>482.44</v>
      </c>
      <c r="M3">
        <v>91.123213000000007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418.20819999999998</v>
      </c>
      <c r="V3">
        <v>12.51</v>
      </c>
      <c r="W3">
        <v>45.755037999999999</v>
      </c>
      <c r="X3">
        <v>148.30000000000001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21.717708999999999</v>
      </c>
      <c r="AE3">
        <v>59.175403000000003</v>
      </c>
      <c r="AF3">
        <v>19.597823000000002</v>
      </c>
      <c r="AG3">
        <v>49.900258999999998</v>
      </c>
      <c r="AH3">
        <v>110.094678</v>
      </c>
      <c r="AI3">
        <v>18.308964</v>
      </c>
      <c r="AJ3">
        <v>0</v>
      </c>
      <c r="AK3">
        <v>68.326639</v>
      </c>
      <c r="AL3">
        <v>83.664000000000001</v>
      </c>
      <c r="AM3">
        <v>18.800616999999999</v>
      </c>
      <c r="AN3">
        <v>0.78616600000000003</v>
      </c>
      <c r="AO3">
        <v>0</v>
      </c>
      <c r="AP3">
        <v>3.0743999999999998</v>
      </c>
      <c r="AQ3">
        <v>31.075710999999998</v>
      </c>
      <c r="AR3">
        <v>34.776000000000003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4.2505990000000002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3152.3121389999997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1.4422000000000001E-2</v>
      </c>
      <c r="K4">
        <v>688.71594700000003</v>
      </c>
      <c r="L4">
        <v>482.44</v>
      </c>
      <c r="M4">
        <v>91.78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12.51</v>
      </c>
      <c r="W4">
        <v>46.399079999999998</v>
      </c>
      <c r="X4">
        <v>148.30000000000001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21.717708999999999</v>
      </c>
      <c r="AE4">
        <v>59.175403000000003</v>
      </c>
      <c r="AF4">
        <v>19.597823000000002</v>
      </c>
      <c r="AG4">
        <v>49.900258999999998</v>
      </c>
      <c r="AH4">
        <v>110.094678</v>
      </c>
      <c r="AI4">
        <v>18.308964</v>
      </c>
      <c r="AJ4">
        <v>0</v>
      </c>
      <c r="AK4">
        <v>68.326639</v>
      </c>
      <c r="AL4">
        <v>83.664000000000001</v>
      </c>
      <c r="AM4">
        <v>18.800616999999999</v>
      </c>
      <c r="AN4">
        <v>0.78616600000000003</v>
      </c>
      <c r="AO4">
        <v>0</v>
      </c>
      <c r="AP4">
        <v>3.0743999999999998</v>
      </c>
      <c r="AQ4">
        <v>31.075710999999998</v>
      </c>
      <c r="AR4">
        <v>34.776000000000003</v>
      </c>
      <c r="AS4">
        <v>37.890518999999998</v>
      </c>
      <c r="AT4">
        <v>18.177517999999999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6.9561019999999996</v>
      </c>
      <c r="BA4">
        <v>4.2505990000000002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3128.3324799999996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688.71594700000003</v>
      </c>
      <c r="L5">
        <v>482.44</v>
      </c>
      <c r="M5">
        <v>91.78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12.51</v>
      </c>
      <c r="W5">
        <v>46.399079999999998</v>
      </c>
      <c r="X5">
        <v>148.30000000000001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21.717708999999999</v>
      </c>
      <c r="AE5">
        <v>59.175403000000003</v>
      </c>
      <c r="AF5">
        <v>19.597823000000002</v>
      </c>
      <c r="AG5">
        <v>49.900258999999998</v>
      </c>
      <c r="AH5">
        <v>110.094678</v>
      </c>
      <c r="AI5">
        <v>18.308964</v>
      </c>
      <c r="AJ5">
        <v>0</v>
      </c>
      <c r="AK5">
        <v>68.326639</v>
      </c>
      <c r="AL5">
        <v>83.664000000000001</v>
      </c>
      <c r="AM5">
        <v>18.800616999999999</v>
      </c>
      <c r="AN5">
        <v>0.78616600000000003</v>
      </c>
      <c r="AO5">
        <v>0</v>
      </c>
      <c r="AP5">
        <v>3.0743999999999998</v>
      </c>
      <c r="AQ5">
        <v>31.075710999999998</v>
      </c>
      <c r="AR5">
        <v>34.776000000000003</v>
      </c>
      <c r="AS5">
        <v>37.890518999999998</v>
      </c>
      <c r="AT5">
        <v>16.414701999999998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6.9561019999999996</v>
      </c>
      <c r="BA5">
        <v>4.2505990000000002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3126.5552419999999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688.71594700000003</v>
      </c>
      <c r="L6">
        <v>482.44</v>
      </c>
      <c r="M6">
        <v>91.78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12.51</v>
      </c>
      <c r="W6">
        <v>46.399079999999998</v>
      </c>
      <c r="X6">
        <v>148.30000000000001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21.717708999999999</v>
      </c>
      <c r="AE6">
        <v>59.175403000000003</v>
      </c>
      <c r="AF6">
        <v>19.597823000000002</v>
      </c>
      <c r="AG6">
        <v>49.900258999999998</v>
      </c>
      <c r="AH6">
        <v>110.094678</v>
      </c>
      <c r="AI6">
        <v>18.308964</v>
      </c>
      <c r="AJ6">
        <v>0</v>
      </c>
      <c r="AK6">
        <v>68.326639</v>
      </c>
      <c r="AL6">
        <v>83.664000000000001</v>
      </c>
      <c r="AM6">
        <v>18.800616999999999</v>
      </c>
      <c r="AN6">
        <v>0.78616600000000003</v>
      </c>
      <c r="AO6">
        <v>0</v>
      </c>
      <c r="AP6">
        <v>3.0743999999999998</v>
      </c>
      <c r="AQ6">
        <v>31.075710999999998</v>
      </c>
      <c r="AR6">
        <v>34.776000000000003</v>
      </c>
      <c r="AS6">
        <v>37.890518999999998</v>
      </c>
      <c r="AT6">
        <v>14.795014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6.9561019999999996</v>
      </c>
      <c r="BA6">
        <v>4.2505990000000002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3124.9355539999997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688.71594700000003</v>
      </c>
      <c r="L7">
        <v>482.44</v>
      </c>
      <c r="M7">
        <v>91.78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12.51</v>
      </c>
      <c r="W7">
        <v>46.399079999999998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21.717708999999999</v>
      </c>
      <c r="AE7">
        <v>59.175403000000003</v>
      </c>
      <c r="AF7">
        <v>19.597823000000002</v>
      </c>
      <c r="AG7">
        <v>49.900258999999998</v>
      </c>
      <c r="AH7">
        <v>165.14201700000001</v>
      </c>
      <c r="AI7">
        <v>18.308964</v>
      </c>
      <c r="AJ7">
        <v>0</v>
      </c>
      <c r="AK7">
        <v>68.326639</v>
      </c>
      <c r="AL7">
        <v>83.664000000000001</v>
      </c>
      <c r="AM7">
        <v>18.800616999999999</v>
      </c>
      <c r="AN7">
        <v>0.78616600000000003</v>
      </c>
      <c r="AO7">
        <v>0</v>
      </c>
      <c r="AP7">
        <v>3.0743999999999998</v>
      </c>
      <c r="AQ7">
        <v>20.717141000000002</v>
      </c>
      <c r="AR7">
        <v>34.776000000000003</v>
      </c>
      <c r="AS7">
        <v>37.890518999999998</v>
      </c>
      <c r="AT7">
        <v>15.826957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6.9561019999999996</v>
      </c>
      <c r="BA7">
        <v>6.283493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3172.6891600000004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482.44</v>
      </c>
      <c r="M8">
        <v>91.78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12.51</v>
      </c>
      <c r="W8">
        <v>46.399079999999998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21.717708999999999</v>
      </c>
      <c r="AE8">
        <v>59.175403000000003</v>
      </c>
      <c r="AF8">
        <v>19.597823000000002</v>
      </c>
      <c r="AG8">
        <v>49.900258999999998</v>
      </c>
      <c r="AH8">
        <v>165.14201700000001</v>
      </c>
      <c r="AI8">
        <v>18.308964</v>
      </c>
      <c r="AJ8">
        <v>0</v>
      </c>
      <c r="AK8">
        <v>68.326639</v>
      </c>
      <c r="AL8">
        <v>83.664000000000001</v>
      </c>
      <c r="AM8">
        <v>18.800616999999999</v>
      </c>
      <c r="AN8">
        <v>0.78616600000000003</v>
      </c>
      <c r="AO8">
        <v>0</v>
      </c>
      <c r="AP8">
        <v>3.0743999999999998</v>
      </c>
      <c r="AQ8">
        <v>20.717141000000002</v>
      </c>
      <c r="AR8">
        <v>34.776000000000003</v>
      </c>
      <c r="AS8">
        <v>37.890518999999998</v>
      </c>
      <c r="AT8">
        <v>15.92648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6.9561019999999996</v>
      </c>
      <c r="BA8">
        <v>6.283493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3172.7886830000002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482.44</v>
      </c>
      <c r="M9">
        <v>91.78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12.51</v>
      </c>
      <c r="W9">
        <v>46.399079999999998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21.717708999999999</v>
      </c>
      <c r="AE9">
        <v>59.175403000000003</v>
      </c>
      <c r="AF9">
        <v>19.597823000000002</v>
      </c>
      <c r="AG9">
        <v>49.900258999999998</v>
      </c>
      <c r="AH9">
        <v>165.14201700000001</v>
      </c>
      <c r="AI9">
        <v>18.308964</v>
      </c>
      <c r="AJ9">
        <v>0</v>
      </c>
      <c r="AK9">
        <v>68.326639</v>
      </c>
      <c r="AL9">
        <v>83.664000000000001</v>
      </c>
      <c r="AM9">
        <v>18.800616999999999</v>
      </c>
      <c r="AN9">
        <v>0.78616600000000003</v>
      </c>
      <c r="AO9">
        <v>0</v>
      </c>
      <c r="AP9">
        <v>1.1529</v>
      </c>
      <c r="AQ9">
        <v>10.35857</v>
      </c>
      <c r="AR9">
        <v>34.776000000000003</v>
      </c>
      <c r="AS9">
        <v>37.890518999999998</v>
      </c>
      <c r="AT9">
        <v>16.036643000000002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6.9561019999999996</v>
      </c>
      <c r="BA9">
        <v>6.283493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3160.6187749999999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688.71594700000003</v>
      </c>
      <c r="L10">
        <v>482.44</v>
      </c>
      <c r="M10">
        <v>91.78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12.51</v>
      </c>
      <c r="W10">
        <v>46.399079999999998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21.717708999999999</v>
      </c>
      <c r="AE10">
        <v>59.175403000000003</v>
      </c>
      <c r="AF10">
        <v>19.597823000000002</v>
      </c>
      <c r="AG10">
        <v>49.900258999999998</v>
      </c>
      <c r="AH10">
        <v>165.14201700000001</v>
      </c>
      <c r="AI10">
        <v>18.308964</v>
      </c>
      <c r="AJ10">
        <v>0</v>
      </c>
      <c r="AK10">
        <v>68.326639</v>
      </c>
      <c r="AL10">
        <v>83.664000000000001</v>
      </c>
      <c r="AM10">
        <v>18.800616999999999</v>
      </c>
      <c r="AN10">
        <v>0.78616600000000003</v>
      </c>
      <c r="AO10">
        <v>0</v>
      </c>
      <c r="AP10">
        <v>1.1529</v>
      </c>
      <c r="AQ10">
        <v>0</v>
      </c>
      <c r="AR10">
        <v>34.776000000000003</v>
      </c>
      <c r="AS10">
        <v>37.890518999999998</v>
      </c>
      <c r="AT10">
        <v>15.345098999999999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6.9561019999999996</v>
      </c>
      <c r="BA10">
        <v>6.283493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3149.5686610000002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688.71594700000003</v>
      </c>
      <c r="L11">
        <v>392.93119999999999</v>
      </c>
      <c r="M11">
        <v>91.78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418.77</v>
      </c>
      <c r="V11">
        <v>12.51</v>
      </c>
      <c r="W11">
        <v>46.399079999999998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21.717708999999999</v>
      </c>
      <c r="AE11">
        <v>59.175403000000003</v>
      </c>
      <c r="AF11">
        <v>9.7989119999999996</v>
      </c>
      <c r="AG11">
        <v>49.900258999999998</v>
      </c>
      <c r="AH11">
        <v>165.14201700000001</v>
      </c>
      <c r="AI11">
        <v>18.308964</v>
      </c>
      <c r="AJ11">
        <v>0</v>
      </c>
      <c r="AK11">
        <v>68.326639</v>
      </c>
      <c r="AL11">
        <v>83.664000000000001</v>
      </c>
      <c r="AM11">
        <v>18.800616999999999</v>
      </c>
      <c r="AN11">
        <v>0.78616600000000003</v>
      </c>
      <c r="AO11">
        <v>0</v>
      </c>
      <c r="AP11">
        <v>3.0743999999999998</v>
      </c>
      <c r="AQ11">
        <v>0</v>
      </c>
      <c r="AR11">
        <v>34.776000000000003</v>
      </c>
      <c r="AS11">
        <v>37.890518999999998</v>
      </c>
      <c r="AT11">
        <v>15.662338999999999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6.9561019999999996</v>
      </c>
      <c r="BA11">
        <v>6.283493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3052.4996900000001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688.71594700000003</v>
      </c>
      <c r="L12">
        <v>292.93119999999999</v>
      </c>
      <c r="M12">
        <v>91.78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418.77</v>
      </c>
      <c r="V12">
        <v>12.51</v>
      </c>
      <c r="W12">
        <v>46.399079999999998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21.717708999999999</v>
      </c>
      <c r="AE12">
        <v>59.175403000000003</v>
      </c>
      <c r="AF12">
        <v>9.7989119999999996</v>
      </c>
      <c r="AG12">
        <v>49.900258999999998</v>
      </c>
      <c r="AH12">
        <v>165.14201700000001</v>
      </c>
      <c r="AI12">
        <v>18.308964</v>
      </c>
      <c r="AJ12">
        <v>0</v>
      </c>
      <c r="AK12">
        <v>68.326639</v>
      </c>
      <c r="AL12">
        <v>83.664000000000001</v>
      </c>
      <c r="AM12">
        <v>18.800616999999999</v>
      </c>
      <c r="AN12">
        <v>0.78616600000000003</v>
      </c>
      <c r="AO12">
        <v>0</v>
      </c>
      <c r="AP12">
        <v>3.0743999999999998</v>
      </c>
      <c r="AQ12">
        <v>0</v>
      </c>
      <c r="AR12">
        <v>34.776000000000003</v>
      </c>
      <c r="AS12">
        <v>37.890518999999998</v>
      </c>
      <c r="AT12">
        <v>16.29974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6.9561019999999996</v>
      </c>
      <c r="BA12">
        <v>6.283493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2953.1370909999996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688.71594700000003</v>
      </c>
      <c r="L13">
        <v>241.57</v>
      </c>
      <c r="M13">
        <v>91.78</v>
      </c>
      <c r="N13">
        <v>124.38</v>
      </c>
      <c r="O13">
        <v>130.58009999999999</v>
      </c>
      <c r="P13">
        <v>149.98894999999999</v>
      </c>
      <c r="Q13">
        <v>22.63</v>
      </c>
      <c r="R13">
        <v>44.906624999999998</v>
      </c>
      <c r="S13">
        <v>27.638981000000001</v>
      </c>
      <c r="T13">
        <v>3.09</v>
      </c>
      <c r="U13">
        <v>418.77</v>
      </c>
      <c r="V13">
        <v>12.51</v>
      </c>
      <c r="W13">
        <v>46.399079999999998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21.717708999999999</v>
      </c>
      <c r="AE13">
        <v>59.175403000000003</v>
      </c>
      <c r="AF13">
        <v>9.7989119999999996</v>
      </c>
      <c r="AG13">
        <v>49.900258999999998</v>
      </c>
      <c r="AH13">
        <v>165.14201700000001</v>
      </c>
      <c r="AI13">
        <v>18.308964</v>
      </c>
      <c r="AJ13">
        <v>0</v>
      </c>
      <c r="AK13">
        <v>68.326639</v>
      </c>
      <c r="AL13">
        <v>83.664000000000001</v>
      </c>
      <c r="AM13">
        <v>18.800616999999999</v>
      </c>
      <c r="AN13">
        <v>0.78616600000000003</v>
      </c>
      <c r="AO13">
        <v>0</v>
      </c>
      <c r="AP13">
        <v>3.0743999999999998</v>
      </c>
      <c r="AQ13">
        <v>0</v>
      </c>
      <c r="AR13">
        <v>34.776000000000003</v>
      </c>
      <c r="AS13">
        <v>37.890518999999998</v>
      </c>
      <c r="AT13">
        <v>15.734842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6.9561019999999996</v>
      </c>
      <c r="BA13">
        <v>6.283493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2901.2109929999997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688.71594700000003</v>
      </c>
      <c r="L14">
        <v>241.57</v>
      </c>
      <c r="M14">
        <v>91.78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418.77</v>
      </c>
      <c r="V14">
        <v>12.51</v>
      </c>
      <c r="W14">
        <v>46.399079999999998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21.717708999999999</v>
      </c>
      <c r="AE14">
        <v>59.175403000000003</v>
      </c>
      <c r="AF14">
        <v>9.7989119999999996</v>
      </c>
      <c r="AG14">
        <v>49.900258999999998</v>
      </c>
      <c r="AH14">
        <v>165.14201700000001</v>
      </c>
      <c r="AI14">
        <v>18.308964</v>
      </c>
      <c r="AJ14">
        <v>0</v>
      </c>
      <c r="AK14">
        <v>68.326639</v>
      </c>
      <c r="AL14">
        <v>83.664000000000001</v>
      </c>
      <c r="AM14">
        <v>18.800616999999999</v>
      </c>
      <c r="AN14">
        <v>0.78616600000000003</v>
      </c>
      <c r="AO14">
        <v>0</v>
      </c>
      <c r="AP14">
        <v>3.0743999999999998</v>
      </c>
      <c r="AQ14">
        <v>0</v>
      </c>
      <c r="AR14">
        <v>34.776000000000003</v>
      </c>
      <c r="AS14">
        <v>37.890518999999998</v>
      </c>
      <c r="AT14">
        <v>15.172029999999999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6.9561019999999996</v>
      </c>
      <c r="BA14">
        <v>6.283493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2900.648181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657.52909999999997</v>
      </c>
      <c r="L15">
        <v>241.57</v>
      </c>
      <c r="M15">
        <v>91.78</v>
      </c>
      <c r="N15">
        <v>124.38</v>
      </c>
      <c r="O15">
        <v>130.58009999999999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3.09</v>
      </c>
      <c r="U15">
        <v>418.77</v>
      </c>
      <c r="V15">
        <v>12.51</v>
      </c>
      <c r="W15">
        <v>46.399079999999998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21.717708999999999</v>
      </c>
      <c r="AE15">
        <v>59.175403000000003</v>
      </c>
      <c r="AF15">
        <v>9.7989119999999996</v>
      </c>
      <c r="AG15">
        <v>49.900258999999998</v>
      </c>
      <c r="AH15">
        <v>165.14201700000001</v>
      </c>
      <c r="AI15">
        <v>18.308964</v>
      </c>
      <c r="AJ15">
        <v>0</v>
      </c>
      <c r="AK15">
        <v>68.326639</v>
      </c>
      <c r="AL15">
        <v>79.376220000000004</v>
      </c>
      <c r="AM15">
        <v>18.800616999999999</v>
      </c>
      <c r="AN15">
        <v>0.78616600000000003</v>
      </c>
      <c r="AO15">
        <v>0</v>
      </c>
      <c r="AP15">
        <v>3.0743999999999998</v>
      </c>
      <c r="AQ15">
        <v>0</v>
      </c>
      <c r="AR15">
        <v>34.776000000000003</v>
      </c>
      <c r="AS15">
        <v>35.154834000000001</v>
      </c>
      <c r="AT15">
        <v>15.685394000000001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6.9561019999999996</v>
      </c>
      <c r="BA15">
        <v>6.283493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2862.9512329999993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652.52909999999997</v>
      </c>
      <c r="L16">
        <v>241.57</v>
      </c>
      <c r="M16">
        <v>91.78</v>
      </c>
      <c r="N16">
        <v>124.38</v>
      </c>
      <c r="O16">
        <v>130.58009999999999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3.09</v>
      </c>
      <c r="U16">
        <v>418.77</v>
      </c>
      <c r="V16">
        <v>12.51</v>
      </c>
      <c r="W16">
        <v>46.399079999999998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21.717708999999999</v>
      </c>
      <c r="AE16">
        <v>59.175403000000003</v>
      </c>
      <c r="AF16">
        <v>9.7989119999999996</v>
      </c>
      <c r="AG16">
        <v>49.900258999999998</v>
      </c>
      <c r="AH16">
        <v>165.14201700000001</v>
      </c>
      <c r="AI16">
        <v>18.308964</v>
      </c>
      <c r="AJ16">
        <v>0</v>
      </c>
      <c r="AK16">
        <v>68.326639</v>
      </c>
      <c r="AL16">
        <v>79.376220000000004</v>
      </c>
      <c r="AM16">
        <v>18.800616999999999</v>
      </c>
      <c r="AN16">
        <v>0.78616600000000003</v>
      </c>
      <c r="AO16">
        <v>0</v>
      </c>
      <c r="AP16">
        <v>3.0743999999999998</v>
      </c>
      <c r="AQ16">
        <v>0</v>
      </c>
      <c r="AR16">
        <v>34.776000000000003</v>
      </c>
      <c r="AS16">
        <v>35.154834000000001</v>
      </c>
      <c r="AT16">
        <v>15.831756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6.9561019999999996</v>
      </c>
      <c r="BA16">
        <v>6.283493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2858.0975949999993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627.52909999999997</v>
      </c>
      <c r="L17">
        <v>241.57</v>
      </c>
      <c r="M17">
        <v>91.78</v>
      </c>
      <c r="N17">
        <v>124.38</v>
      </c>
      <c r="O17">
        <v>130.58009999999999</v>
      </c>
      <c r="P17">
        <v>149.98894999999999</v>
      </c>
      <c r="Q17">
        <v>22.63</v>
      </c>
      <c r="R17">
        <v>44.906624999999998</v>
      </c>
      <c r="S17">
        <v>27.638981000000001</v>
      </c>
      <c r="T17">
        <v>3.09</v>
      </c>
      <c r="U17">
        <v>418.77</v>
      </c>
      <c r="V17">
        <v>12.51</v>
      </c>
      <c r="W17">
        <v>46.399079999999998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21.717708999999999</v>
      </c>
      <c r="AE17">
        <v>59.175403000000003</v>
      </c>
      <c r="AF17">
        <v>9.7989119999999996</v>
      </c>
      <c r="AG17">
        <v>49.900258999999998</v>
      </c>
      <c r="AH17">
        <v>165.14201700000001</v>
      </c>
      <c r="AI17">
        <v>4.2720909999999996</v>
      </c>
      <c r="AJ17">
        <v>0</v>
      </c>
      <c r="AK17">
        <v>68.326639</v>
      </c>
      <c r="AL17">
        <v>79.376220000000004</v>
      </c>
      <c r="AM17">
        <v>18.800616999999999</v>
      </c>
      <c r="AN17">
        <v>0.78616600000000003</v>
      </c>
      <c r="AO17">
        <v>0</v>
      </c>
      <c r="AP17">
        <v>3.0743999999999998</v>
      </c>
      <c r="AQ17">
        <v>0</v>
      </c>
      <c r="AR17">
        <v>34.776000000000003</v>
      </c>
      <c r="AS17">
        <v>35.154834000000001</v>
      </c>
      <c r="AT17">
        <v>15.426678000000001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6.9561019999999996</v>
      </c>
      <c r="BA17">
        <v>6.283493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2818.655643999999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614.52909999999997</v>
      </c>
      <c r="L18">
        <v>241.57</v>
      </c>
      <c r="M18">
        <v>91.78</v>
      </c>
      <c r="N18">
        <v>124.38</v>
      </c>
      <c r="O18">
        <v>130.58009999999999</v>
      </c>
      <c r="P18">
        <v>149.98894999999999</v>
      </c>
      <c r="Q18">
        <v>20.087900000000001</v>
      </c>
      <c r="R18">
        <v>40.140300000000003</v>
      </c>
      <c r="S18">
        <v>24.9344</v>
      </c>
      <c r="T18">
        <v>3.09</v>
      </c>
      <c r="U18">
        <v>418.77</v>
      </c>
      <c r="V18">
        <v>12.51</v>
      </c>
      <c r="W18">
        <v>46.399079999999998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21.717708999999999</v>
      </c>
      <c r="AE18">
        <v>59.175403000000003</v>
      </c>
      <c r="AF18">
        <v>9.7989119999999996</v>
      </c>
      <c r="AG18">
        <v>49.900258999999998</v>
      </c>
      <c r="AH18">
        <v>165.14201700000001</v>
      </c>
      <c r="AI18">
        <v>4.2720909999999996</v>
      </c>
      <c r="AJ18">
        <v>0</v>
      </c>
      <c r="AK18">
        <v>68.326639</v>
      </c>
      <c r="AL18">
        <v>79.376220000000004</v>
      </c>
      <c r="AM18">
        <v>18.800616999999999</v>
      </c>
      <c r="AN18">
        <v>0.78616600000000003</v>
      </c>
      <c r="AO18">
        <v>0</v>
      </c>
      <c r="AP18">
        <v>3.0743999999999998</v>
      </c>
      <c r="AQ18">
        <v>0</v>
      </c>
      <c r="AR18">
        <v>34.776000000000003</v>
      </c>
      <c r="AS18">
        <v>35.154834000000001</v>
      </c>
      <c r="AT18">
        <v>16.690631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6.9561019999999996</v>
      </c>
      <c r="BA18">
        <v>6.283493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2796.906590999999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653.3125</v>
      </c>
      <c r="L19">
        <v>191.57</v>
      </c>
      <c r="M19">
        <v>91.78</v>
      </c>
      <c r="N19">
        <v>124.38</v>
      </c>
      <c r="O19">
        <v>130.58009999999999</v>
      </c>
      <c r="P19">
        <v>149.98894999999999</v>
      </c>
      <c r="Q19">
        <v>19.613800000000001</v>
      </c>
      <c r="R19">
        <v>39.053800000000003</v>
      </c>
      <c r="S19">
        <v>23.9941</v>
      </c>
      <c r="T19">
        <v>3.09</v>
      </c>
      <c r="U19">
        <v>418.77</v>
      </c>
      <c r="V19">
        <v>12.51</v>
      </c>
      <c r="W19">
        <v>46.399079999999998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9.7989119999999996</v>
      </c>
      <c r="AG19">
        <v>49.900258999999998</v>
      </c>
      <c r="AH19">
        <v>165.14201700000001</v>
      </c>
      <c r="AI19">
        <v>4.2720909999999996</v>
      </c>
      <c r="AJ19">
        <v>0</v>
      </c>
      <c r="AK19">
        <v>68.326639</v>
      </c>
      <c r="AL19">
        <v>79.376220000000004</v>
      </c>
      <c r="AM19">
        <v>18.800616999999999</v>
      </c>
      <c r="AN19">
        <v>0.78616600000000003</v>
      </c>
      <c r="AO19">
        <v>0</v>
      </c>
      <c r="AP19">
        <v>3.0743999999999998</v>
      </c>
      <c r="AQ19">
        <v>0</v>
      </c>
      <c r="AR19">
        <v>34.776000000000003</v>
      </c>
      <c r="AS19">
        <v>35.154834000000001</v>
      </c>
      <c r="AT19">
        <v>17.653410000000001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6.283493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2786.4705709999985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658.3125</v>
      </c>
      <c r="L20">
        <v>191.57</v>
      </c>
      <c r="M20">
        <v>91.78</v>
      </c>
      <c r="N20">
        <v>124.38</v>
      </c>
      <c r="O20">
        <v>130.58009999999999</v>
      </c>
      <c r="P20">
        <v>149.98894999999999</v>
      </c>
      <c r="Q20">
        <v>19.613800000000001</v>
      </c>
      <c r="R20">
        <v>39.053800000000003</v>
      </c>
      <c r="S20">
        <v>23.9941</v>
      </c>
      <c r="T20">
        <v>3.09</v>
      </c>
      <c r="U20">
        <v>418.77</v>
      </c>
      <c r="V20">
        <v>12.51</v>
      </c>
      <c r="W20">
        <v>46.399079999999998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21.717708999999999</v>
      </c>
      <c r="AE20">
        <v>59.175403000000003</v>
      </c>
      <c r="AF20">
        <v>9.7989119999999996</v>
      </c>
      <c r="AG20">
        <v>49.900258999999998</v>
      </c>
      <c r="AH20">
        <v>165.14201700000001</v>
      </c>
      <c r="AI20">
        <v>4.2720909999999996</v>
      </c>
      <c r="AJ20">
        <v>0</v>
      </c>
      <c r="AK20">
        <v>68.326639</v>
      </c>
      <c r="AL20">
        <v>79.376220000000004</v>
      </c>
      <c r="AM20">
        <v>18.800616999999999</v>
      </c>
      <c r="AN20">
        <v>0.78616600000000003</v>
      </c>
      <c r="AO20">
        <v>0</v>
      </c>
      <c r="AP20">
        <v>3.0743999999999998</v>
      </c>
      <c r="AQ20">
        <v>0</v>
      </c>
      <c r="AR20">
        <v>34.776000000000003</v>
      </c>
      <c r="AS20">
        <v>35.154834000000001</v>
      </c>
      <c r="AT20">
        <v>19.121623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6.283493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2792.9387839999986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643.3125</v>
      </c>
      <c r="L21">
        <v>191.57</v>
      </c>
      <c r="M21">
        <v>91.78</v>
      </c>
      <c r="N21">
        <v>124.38</v>
      </c>
      <c r="O21">
        <v>130.58009999999999</v>
      </c>
      <c r="P21">
        <v>149.98894999999999</v>
      </c>
      <c r="Q21">
        <v>19.613800000000001</v>
      </c>
      <c r="R21">
        <v>39.053800000000003</v>
      </c>
      <c r="S21">
        <v>23.9941</v>
      </c>
      <c r="T21">
        <v>3.09</v>
      </c>
      <c r="U21">
        <v>418.77</v>
      </c>
      <c r="V21">
        <v>12.51</v>
      </c>
      <c r="W21">
        <v>34.799309999999998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9.7989119999999996</v>
      </c>
      <c r="AG21">
        <v>49.900258999999998</v>
      </c>
      <c r="AH21">
        <v>165.14201700000001</v>
      </c>
      <c r="AI21">
        <v>4.2720909999999996</v>
      </c>
      <c r="AJ21">
        <v>0</v>
      </c>
      <c r="AK21">
        <v>68.326639</v>
      </c>
      <c r="AL21">
        <v>79.376220000000004</v>
      </c>
      <c r="AM21">
        <v>18.800616999999999</v>
      </c>
      <c r="AN21">
        <v>0.78616600000000003</v>
      </c>
      <c r="AO21">
        <v>0</v>
      </c>
      <c r="AP21">
        <v>3.0743999999999998</v>
      </c>
      <c r="AQ21">
        <v>0</v>
      </c>
      <c r="AR21">
        <v>34.776000000000003</v>
      </c>
      <c r="AS21">
        <v>35.154834000000001</v>
      </c>
      <c r="AT21">
        <v>18.86176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6.283493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2766.0791509999985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582.04259999999999</v>
      </c>
      <c r="L22">
        <v>180.62139999999999</v>
      </c>
      <c r="M22">
        <v>91.78</v>
      </c>
      <c r="N22">
        <v>124.38</v>
      </c>
      <c r="O22">
        <v>130.58009999999999</v>
      </c>
      <c r="P22">
        <v>149.98894999999999</v>
      </c>
      <c r="Q22">
        <v>19.613800000000001</v>
      </c>
      <c r="R22">
        <v>39.053800000000003</v>
      </c>
      <c r="S22">
        <v>23.9941</v>
      </c>
      <c r="T22">
        <v>3.09</v>
      </c>
      <c r="U22">
        <v>418.77</v>
      </c>
      <c r="V22">
        <v>12.51</v>
      </c>
      <c r="W22">
        <v>34.799309999999998</v>
      </c>
      <c r="X22">
        <v>148.30000000000001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9.7989119999999996</v>
      </c>
      <c r="AG22">
        <v>49.900258999999998</v>
      </c>
      <c r="AH22">
        <v>165.14201700000001</v>
      </c>
      <c r="AI22">
        <v>4.2720909999999996</v>
      </c>
      <c r="AJ22">
        <v>0</v>
      </c>
      <c r="AK22">
        <v>68.326639</v>
      </c>
      <c r="AL22">
        <v>79.376220000000004</v>
      </c>
      <c r="AM22">
        <v>18.800616999999999</v>
      </c>
      <c r="AN22">
        <v>0.78616600000000003</v>
      </c>
      <c r="AO22">
        <v>0</v>
      </c>
      <c r="AP22">
        <v>3.0743999999999998</v>
      </c>
      <c r="AQ22">
        <v>0</v>
      </c>
      <c r="AR22">
        <v>34.776000000000003</v>
      </c>
      <c r="AS22">
        <v>35.154834000000001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6.283493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2680.9495309999988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498.04259999999999</v>
      </c>
      <c r="L23">
        <v>180.62139999999999</v>
      </c>
      <c r="M23">
        <v>91.78</v>
      </c>
      <c r="N23">
        <v>124.38</v>
      </c>
      <c r="O23">
        <v>130.58009999999999</v>
      </c>
      <c r="P23">
        <v>149.98894999999999</v>
      </c>
      <c r="Q23">
        <v>17.0717</v>
      </c>
      <c r="R23">
        <v>34.284399999999998</v>
      </c>
      <c r="S23">
        <v>21.288599999999999</v>
      </c>
      <c r="T23">
        <v>3.09</v>
      </c>
      <c r="U23">
        <v>418.77</v>
      </c>
      <c r="V23">
        <v>12.51</v>
      </c>
      <c r="W23">
        <v>34.799309999999998</v>
      </c>
      <c r="X23">
        <v>148.30000000000001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9.7989119999999996</v>
      </c>
      <c r="AG23">
        <v>49.900258999999998</v>
      </c>
      <c r="AH23">
        <v>165.14201700000001</v>
      </c>
      <c r="AI23">
        <v>18.308964</v>
      </c>
      <c r="AJ23">
        <v>0</v>
      </c>
      <c r="AK23">
        <v>68.326639</v>
      </c>
      <c r="AL23">
        <v>79.376220000000004</v>
      </c>
      <c r="AM23">
        <v>18.800616999999999</v>
      </c>
      <c r="AN23">
        <v>0.78616600000000003</v>
      </c>
      <c r="AO23">
        <v>0</v>
      </c>
      <c r="AP23">
        <v>3.0743999999999998</v>
      </c>
      <c r="AQ23">
        <v>0</v>
      </c>
      <c r="AR23">
        <v>34.776000000000003</v>
      </c>
      <c r="AS23">
        <v>35.154834000000001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6.9561019999999996</v>
      </c>
      <c r="BA23">
        <v>6.283493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2598.6507029999993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438.04259999999999</v>
      </c>
      <c r="L24">
        <v>180.62139999999999</v>
      </c>
      <c r="M24">
        <v>91.78</v>
      </c>
      <c r="N24">
        <v>124.38</v>
      </c>
      <c r="O24">
        <v>130.58009999999999</v>
      </c>
      <c r="P24">
        <v>149.98894999999999</v>
      </c>
      <c r="Q24">
        <v>17.0717</v>
      </c>
      <c r="R24">
        <v>34.284399999999998</v>
      </c>
      <c r="S24">
        <v>21.288599999999999</v>
      </c>
      <c r="T24">
        <v>3.09</v>
      </c>
      <c r="U24">
        <v>418.77</v>
      </c>
      <c r="V24">
        <v>12.51</v>
      </c>
      <c r="W24">
        <v>34.799309999999998</v>
      </c>
      <c r="X24">
        <v>148.30000000000001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9.7989119999999996</v>
      </c>
      <c r="AG24">
        <v>49.900258999999998</v>
      </c>
      <c r="AH24">
        <v>165.14201700000001</v>
      </c>
      <c r="AI24">
        <v>18.308964</v>
      </c>
      <c r="AJ24">
        <v>0</v>
      </c>
      <c r="AK24">
        <v>68.326639</v>
      </c>
      <c r="AL24">
        <v>79.376220000000004</v>
      </c>
      <c r="AM24">
        <v>18.800616999999999</v>
      </c>
      <c r="AN24">
        <v>0.78616600000000003</v>
      </c>
      <c r="AO24">
        <v>0</v>
      </c>
      <c r="AP24">
        <v>3.0743999999999998</v>
      </c>
      <c r="AQ24">
        <v>0</v>
      </c>
      <c r="AR24">
        <v>34.776000000000003</v>
      </c>
      <c r="AS24">
        <v>35.154834000000001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6.9561019999999996</v>
      </c>
      <c r="BA24">
        <v>6.283493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2538.6507029999989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428.04259999999999</v>
      </c>
      <c r="L25">
        <v>180.62139999999999</v>
      </c>
      <c r="M25">
        <v>91.78</v>
      </c>
      <c r="N25">
        <v>124.38</v>
      </c>
      <c r="O25">
        <v>130.58009999999999</v>
      </c>
      <c r="P25">
        <v>149.98894999999999</v>
      </c>
      <c r="Q25">
        <v>17.0717</v>
      </c>
      <c r="R25">
        <v>34.284399999999998</v>
      </c>
      <c r="S25">
        <v>21.288599999999999</v>
      </c>
      <c r="T25">
        <v>3.09</v>
      </c>
      <c r="U25">
        <v>418.77</v>
      </c>
      <c r="V25">
        <v>12.51</v>
      </c>
      <c r="W25">
        <v>34.799309999999998</v>
      </c>
      <c r="X25">
        <v>148.30000000000001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9.7989119999999996</v>
      </c>
      <c r="AG25">
        <v>49.900258999999998</v>
      </c>
      <c r="AH25">
        <v>165.14201700000001</v>
      </c>
      <c r="AI25">
        <v>22.886205</v>
      </c>
      <c r="AJ25">
        <v>0</v>
      </c>
      <c r="AK25">
        <v>68.326639</v>
      </c>
      <c r="AL25">
        <v>79.376220000000004</v>
      </c>
      <c r="AM25">
        <v>18.800616999999999</v>
      </c>
      <c r="AN25">
        <v>0.78616600000000003</v>
      </c>
      <c r="AO25">
        <v>0</v>
      </c>
      <c r="AP25">
        <v>3.0743999999999998</v>
      </c>
      <c r="AQ25">
        <v>0</v>
      </c>
      <c r="AR25">
        <v>34.776000000000003</v>
      </c>
      <c r="AS25">
        <v>35.154834000000001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4.6374019999999998</v>
      </c>
      <c r="BA25">
        <v>6.283493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2530.9092439999986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423.04259999999999</v>
      </c>
      <c r="L26">
        <v>180.62139999999999</v>
      </c>
      <c r="M26">
        <v>91.78</v>
      </c>
      <c r="N26">
        <v>124.38</v>
      </c>
      <c r="O26">
        <v>130.58009999999999</v>
      </c>
      <c r="P26">
        <v>149.98894999999999</v>
      </c>
      <c r="Q26">
        <v>17.0717</v>
      </c>
      <c r="R26">
        <v>34.284399999999998</v>
      </c>
      <c r="S26">
        <v>21.288599999999999</v>
      </c>
      <c r="T26">
        <v>3.09</v>
      </c>
      <c r="U26">
        <v>418.77</v>
      </c>
      <c r="V26">
        <v>12.51</v>
      </c>
      <c r="W26">
        <v>34.799309999999998</v>
      </c>
      <c r="X26">
        <v>148.30000000000001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9.7989119999999996</v>
      </c>
      <c r="AG26">
        <v>49.900258999999998</v>
      </c>
      <c r="AH26">
        <v>165.14201700000001</v>
      </c>
      <c r="AI26">
        <v>22.886205</v>
      </c>
      <c r="AJ26">
        <v>0</v>
      </c>
      <c r="AK26">
        <v>68.326639</v>
      </c>
      <c r="AL26">
        <v>79.376220000000004</v>
      </c>
      <c r="AM26">
        <v>18.800616999999999</v>
      </c>
      <c r="AN26">
        <v>0.78616600000000003</v>
      </c>
      <c r="AO26">
        <v>0</v>
      </c>
      <c r="AP26">
        <v>3.0743999999999998</v>
      </c>
      <c r="AQ26">
        <v>0</v>
      </c>
      <c r="AR26">
        <v>34.776000000000003</v>
      </c>
      <c r="AS26">
        <v>35.154834000000001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6.283493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2525.9092439999986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452.04180000000002</v>
      </c>
      <c r="L27">
        <v>180.62139999999999</v>
      </c>
      <c r="M27">
        <v>91.78</v>
      </c>
      <c r="N27">
        <v>124.38</v>
      </c>
      <c r="O27">
        <v>130.58009999999999</v>
      </c>
      <c r="P27">
        <v>149.98894999999999</v>
      </c>
      <c r="Q27">
        <v>19.613800000000001</v>
      </c>
      <c r="R27">
        <v>39.053800000000003</v>
      </c>
      <c r="S27">
        <v>23.9941</v>
      </c>
      <c r="T27">
        <v>3.09</v>
      </c>
      <c r="U27">
        <v>418.77</v>
      </c>
      <c r="V27">
        <v>12.51</v>
      </c>
      <c r="W27">
        <v>34.799309999999998</v>
      </c>
      <c r="X27">
        <v>148.30000000000001</v>
      </c>
      <c r="Y27">
        <v>0</v>
      </c>
      <c r="Z27">
        <v>13.041600000000001</v>
      </c>
      <c r="AA27">
        <v>28.09872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9.7989119999999996</v>
      </c>
      <c r="AG27">
        <v>49.900258999999998</v>
      </c>
      <c r="AH27">
        <v>165.14201700000001</v>
      </c>
      <c r="AI27">
        <v>22.886205</v>
      </c>
      <c r="AJ27">
        <v>0</v>
      </c>
      <c r="AK27">
        <v>68.326639</v>
      </c>
      <c r="AL27">
        <v>79.376220000000004</v>
      </c>
      <c r="AM27">
        <v>17.855511</v>
      </c>
      <c r="AN27">
        <v>0.78616600000000003</v>
      </c>
      <c r="AO27">
        <v>0</v>
      </c>
      <c r="AP27">
        <v>0.76859999999999995</v>
      </c>
      <c r="AQ27">
        <v>0</v>
      </c>
      <c r="AR27">
        <v>34.776000000000003</v>
      </c>
      <c r="AS27">
        <v>35.154834000000001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6.283493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2561.6745379999988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431.06509999999997</v>
      </c>
      <c r="L28">
        <v>180.62139999999999</v>
      </c>
      <c r="M28">
        <v>91.78</v>
      </c>
      <c r="N28">
        <v>124.38</v>
      </c>
      <c r="O28">
        <v>130.58009999999999</v>
      </c>
      <c r="P28">
        <v>149.98894999999999</v>
      </c>
      <c r="Q28">
        <v>19.613800000000001</v>
      </c>
      <c r="R28">
        <v>39.053800000000003</v>
      </c>
      <c r="S28">
        <v>23.9941</v>
      </c>
      <c r="T28">
        <v>3.09</v>
      </c>
      <c r="U28">
        <v>418.77</v>
      </c>
      <c r="V28">
        <v>12.51</v>
      </c>
      <c r="W28">
        <v>34.799309999999998</v>
      </c>
      <c r="X28">
        <v>148.30000000000001</v>
      </c>
      <c r="Y28">
        <v>0</v>
      </c>
      <c r="Z28">
        <v>13.041600000000001</v>
      </c>
      <c r="AA28">
        <v>28.09872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49.900258999999998</v>
      </c>
      <c r="AH28">
        <v>165.14201700000001</v>
      </c>
      <c r="AI28">
        <v>27.463446000000001</v>
      </c>
      <c r="AJ28">
        <v>0</v>
      </c>
      <c r="AK28">
        <v>68.326639</v>
      </c>
      <c r="AL28">
        <v>79.376220000000004</v>
      </c>
      <c r="AM28">
        <v>11.100229000000001</v>
      </c>
      <c r="AN28">
        <v>0.78616600000000003</v>
      </c>
      <c r="AO28">
        <v>0</v>
      </c>
      <c r="AP28">
        <v>0.76859999999999995</v>
      </c>
      <c r="AQ28">
        <v>0</v>
      </c>
      <c r="AR28">
        <v>34.776000000000003</v>
      </c>
      <c r="AS28">
        <v>28.763045999999999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4.6374019999999998</v>
      </c>
      <c r="BA28">
        <v>6.283493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2532.1280089999991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507.69203800000003</v>
      </c>
      <c r="L29">
        <v>180.62139999999999</v>
      </c>
      <c r="M29">
        <v>91.78</v>
      </c>
      <c r="N29">
        <v>124.38</v>
      </c>
      <c r="O29">
        <v>130.58009999999999</v>
      </c>
      <c r="P29">
        <v>149.98894999999999</v>
      </c>
      <c r="Q29">
        <v>19.613800000000001</v>
      </c>
      <c r="R29">
        <v>39.053800000000003</v>
      </c>
      <c r="S29">
        <v>23.9941</v>
      </c>
      <c r="T29">
        <v>3.09</v>
      </c>
      <c r="U29">
        <v>418.77</v>
      </c>
      <c r="V29">
        <v>11.45</v>
      </c>
      <c r="W29">
        <v>34.799309999999998</v>
      </c>
      <c r="X29">
        <v>148.30000000000001</v>
      </c>
      <c r="Y29">
        <v>0</v>
      </c>
      <c r="Z29">
        <v>13.041600000000001</v>
      </c>
      <c r="AA29">
        <v>28.09872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49.900258999999998</v>
      </c>
      <c r="AH29">
        <v>165.14201700000001</v>
      </c>
      <c r="AI29">
        <v>58.790083000000003</v>
      </c>
      <c r="AJ29">
        <v>0</v>
      </c>
      <c r="AK29">
        <v>68.326639</v>
      </c>
      <c r="AL29">
        <v>79.376220000000004</v>
      </c>
      <c r="AM29">
        <v>11.100229000000001</v>
      </c>
      <c r="AN29">
        <v>0.78616600000000003</v>
      </c>
      <c r="AO29">
        <v>0</v>
      </c>
      <c r="AP29">
        <v>0.51239999999999997</v>
      </c>
      <c r="AQ29">
        <v>0</v>
      </c>
      <c r="AR29">
        <v>34.776000000000003</v>
      </c>
      <c r="AS29">
        <v>19.175363999999998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4.6374019999999998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2629.1777019999995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431.73474399999998</v>
      </c>
      <c r="L30">
        <v>180.62139999999999</v>
      </c>
      <c r="M30">
        <v>91.78</v>
      </c>
      <c r="N30">
        <v>124.38</v>
      </c>
      <c r="O30">
        <v>130.58009999999999</v>
      </c>
      <c r="P30">
        <v>149.98894999999999</v>
      </c>
      <c r="Q30">
        <v>12.5832</v>
      </c>
      <c r="R30">
        <v>25.365600000000001</v>
      </c>
      <c r="S30">
        <v>15.812099999999999</v>
      </c>
      <c r="T30">
        <v>2.4285000000000001</v>
      </c>
      <c r="U30">
        <v>418.77</v>
      </c>
      <c r="V30">
        <v>11.45</v>
      </c>
      <c r="W30">
        <v>34.799309999999998</v>
      </c>
      <c r="X30">
        <v>148.30000000000001</v>
      </c>
      <c r="Y30">
        <v>0</v>
      </c>
      <c r="Z30">
        <v>13.041600000000001</v>
      </c>
      <c r="AA30">
        <v>28.09872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49.900258999999998</v>
      </c>
      <c r="AH30">
        <v>165.14201700000001</v>
      </c>
      <c r="AI30">
        <v>58.790083000000003</v>
      </c>
      <c r="AJ30">
        <v>0</v>
      </c>
      <c r="AK30">
        <v>68.326639</v>
      </c>
      <c r="AL30">
        <v>79.376220000000004</v>
      </c>
      <c r="AM30">
        <v>0</v>
      </c>
      <c r="AN30">
        <v>0.78616600000000003</v>
      </c>
      <c r="AO30">
        <v>0</v>
      </c>
      <c r="AP30">
        <v>0.51239999999999997</v>
      </c>
      <c r="AQ30">
        <v>0</v>
      </c>
      <c r="AR30">
        <v>34.776000000000003</v>
      </c>
      <c r="AS30">
        <v>9.5876819999999991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4.6374019999999998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2502.9701969999992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380.04259999999999</v>
      </c>
      <c r="L31">
        <v>180.62139999999999</v>
      </c>
      <c r="M31">
        <v>91.78</v>
      </c>
      <c r="N31">
        <v>124.38</v>
      </c>
      <c r="O31">
        <v>130.58009999999999</v>
      </c>
      <c r="P31">
        <v>149.98894999999999</v>
      </c>
      <c r="Q31">
        <v>12.5832</v>
      </c>
      <c r="R31">
        <v>25.365600000000001</v>
      </c>
      <c r="S31">
        <v>15.812099999999999</v>
      </c>
      <c r="T31">
        <v>2.4285000000000001</v>
      </c>
      <c r="U31">
        <v>418.77</v>
      </c>
      <c r="V31">
        <v>11.45</v>
      </c>
      <c r="W31">
        <v>34.799309999999998</v>
      </c>
      <c r="X31">
        <v>148.30000000000001</v>
      </c>
      <c r="Y31">
        <v>0</v>
      </c>
      <c r="Z31">
        <v>13.041600000000001</v>
      </c>
      <c r="AA31">
        <v>28.09872</v>
      </c>
      <c r="AB31">
        <v>48.499828000000001</v>
      </c>
      <c r="AC31">
        <v>34.831252999999997</v>
      </c>
      <c r="AD31">
        <v>32.576563</v>
      </c>
      <c r="AE31">
        <v>59.175403000000003</v>
      </c>
      <c r="AF31">
        <v>9.7989119999999996</v>
      </c>
      <c r="AG31">
        <v>49.900258999999998</v>
      </c>
      <c r="AH31">
        <v>165.14201700000001</v>
      </c>
      <c r="AI31">
        <v>58.790083000000003</v>
      </c>
      <c r="AJ31">
        <v>0</v>
      </c>
      <c r="AK31">
        <v>68.326639</v>
      </c>
      <c r="AL31">
        <v>79.376220000000004</v>
      </c>
      <c r="AM31">
        <v>0</v>
      </c>
      <c r="AN31">
        <v>0.78616600000000003</v>
      </c>
      <c r="AO31">
        <v>0</v>
      </c>
      <c r="AP31">
        <v>0.51239999999999997</v>
      </c>
      <c r="AQ31">
        <v>0</v>
      </c>
      <c r="AR31">
        <v>34.776000000000003</v>
      </c>
      <c r="AS31">
        <v>0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4.6374019999999998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2452.5492249999993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380.04259999999999</v>
      </c>
      <c r="L32">
        <v>180.62139999999999</v>
      </c>
      <c r="M32">
        <v>63.495199999999997</v>
      </c>
      <c r="N32">
        <v>124.38</v>
      </c>
      <c r="O32">
        <v>130.58009999999999</v>
      </c>
      <c r="P32">
        <v>149.98894999999999</v>
      </c>
      <c r="Q32">
        <v>12.5832</v>
      </c>
      <c r="R32">
        <v>25.365600000000001</v>
      </c>
      <c r="S32">
        <v>15.812099999999999</v>
      </c>
      <c r="T32">
        <v>2.4285000000000001</v>
      </c>
      <c r="U32">
        <v>418.77</v>
      </c>
      <c r="V32">
        <v>11.45</v>
      </c>
      <c r="W32">
        <v>34.799309999999998</v>
      </c>
      <c r="X32">
        <v>118.9966</v>
      </c>
      <c r="Y32">
        <v>0</v>
      </c>
      <c r="Z32">
        <v>13.041600000000001</v>
      </c>
      <c r="AA32">
        <v>28.09872</v>
      </c>
      <c r="AB32">
        <v>48.499828000000001</v>
      </c>
      <c r="AC32">
        <v>34.831252999999997</v>
      </c>
      <c r="AD32">
        <v>32.576563</v>
      </c>
      <c r="AE32">
        <v>59.175403000000003</v>
      </c>
      <c r="AF32">
        <v>9.7989119999999996</v>
      </c>
      <c r="AG32">
        <v>49.900258999999998</v>
      </c>
      <c r="AH32">
        <v>165.14201700000001</v>
      </c>
      <c r="AI32">
        <v>58.790083000000003</v>
      </c>
      <c r="AJ32">
        <v>0</v>
      </c>
      <c r="AK32">
        <v>68.326639</v>
      </c>
      <c r="AL32">
        <v>79.376220000000004</v>
      </c>
      <c r="AM32">
        <v>0</v>
      </c>
      <c r="AN32">
        <v>0.78616600000000003</v>
      </c>
      <c r="AO32">
        <v>0</v>
      </c>
      <c r="AP32">
        <v>0.51239999999999997</v>
      </c>
      <c r="AQ32">
        <v>0</v>
      </c>
      <c r="AR32">
        <v>40.847999999999999</v>
      </c>
      <c r="AS32">
        <v>0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2.3187009999999999</v>
      </c>
      <c r="BA32">
        <v>6.283493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2398.714324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380.04259999999999</v>
      </c>
      <c r="L33">
        <v>180.62139999999999</v>
      </c>
      <c r="M33">
        <v>63.495199999999997</v>
      </c>
      <c r="N33">
        <v>124.38</v>
      </c>
      <c r="O33">
        <v>130.58009999999999</v>
      </c>
      <c r="P33">
        <v>149.98894999999999</v>
      </c>
      <c r="Q33">
        <v>12.5832</v>
      </c>
      <c r="R33">
        <v>25.365600000000001</v>
      </c>
      <c r="S33">
        <v>15.812099999999999</v>
      </c>
      <c r="T33">
        <v>2.4285000000000001</v>
      </c>
      <c r="U33">
        <v>418.77</v>
      </c>
      <c r="V33">
        <v>11.04</v>
      </c>
      <c r="W33">
        <v>34.799309999999998</v>
      </c>
      <c r="X33">
        <v>118.9966</v>
      </c>
      <c r="Y33">
        <v>0</v>
      </c>
      <c r="Z33">
        <v>13.041600000000001</v>
      </c>
      <c r="AA33">
        <v>28.09872</v>
      </c>
      <c r="AB33">
        <v>48.499828000000001</v>
      </c>
      <c r="AC33">
        <v>34.831252999999997</v>
      </c>
      <c r="AD33">
        <v>32.576563</v>
      </c>
      <c r="AE33">
        <v>59.175403000000003</v>
      </c>
      <c r="AF33">
        <v>9.7989119999999996</v>
      </c>
      <c r="AG33">
        <v>49.900258999999998</v>
      </c>
      <c r="AH33">
        <v>165.14201700000001</v>
      </c>
      <c r="AI33">
        <v>58.790083000000003</v>
      </c>
      <c r="AJ33">
        <v>0</v>
      </c>
      <c r="AK33">
        <v>68.326639</v>
      </c>
      <c r="AL33">
        <v>79.376220000000004</v>
      </c>
      <c r="AM33">
        <v>0</v>
      </c>
      <c r="AN33">
        <v>0.78616600000000003</v>
      </c>
      <c r="AO33">
        <v>0</v>
      </c>
      <c r="AP33">
        <v>0.51239999999999997</v>
      </c>
      <c r="AQ33">
        <v>0</v>
      </c>
      <c r="AR33">
        <v>40.847999999999999</v>
      </c>
      <c r="AS33">
        <v>0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2.3187009999999999</v>
      </c>
      <c r="BA33">
        <v>6.283493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2398.3043239999997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380.04259999999999</v>
      </c>
      <c r="L34">
        <v>180.62139999999999</v>
      </c>
      <c r="M34">
        <v>63.495199999999997</v>
      </c>
      <c r="N34">
        <v>124.38</v>
      </c>
      <c r="O34">
        <v>130.58009999999999</v>
      </c>
      <c r="P34">
        <v>149.98894999999999</v>
      </c>
      <c r="Q34">
        <v>12.5832</v>
      </c>
      <c r="R34">
        <v>25.365600000000001</v>
      </c>
      <c r="S34">
        <v>15.812099999999999</v>
      </c>
      <c r="T34">
        <v>2.4285000000000001</v>
      </c>
      <c r="U34">
        <v>418.77</v>
      </c>
      <c r="V34">
        <v>11.04</v>
      </c>
      <c r="W34">
        <v>34.799309999999998</v>
      </c>
      <c r="X34">
        <v>118.9966</v>
      </c>
      <c r="Y34">
        <v>0</v>
      </c>
      <c r="Z34">
        <v>13.041600000000001</v>
      </c>
      <c r="AA34">
        <v>28.09872</v>
      </c>
      <c r="AB34">
        <v>48.499828000000001</v>
      </c>
      <c r="AC34">
        <v>34.831252999999997</v>
      </c>
      <c r="AD34">
        <v>32.576563</v>
      </c>
      <c r="AE34">
        <v>59.175403000000003</v>
      </c>
      <c r="AF34">
        <v>9.7989119999999996</v>
      </c>
      <c r="AG34">
        <v>49.900258999999998</v>
      </c>
      <c r="AH34">
        <v>165.14201700000001</v>
      </c>
      <c r="AI34">
        <v>58.790083000000003</v>
      </c>
      <c r="AJ34">
        <v>0</v>
      </c>
      <c r="AK34">
        <v>68.326639</v>
      </c>
      <c r="AL34">
        <v>79.376220000000004</v>
      </c>
      <c r="AM34">
        <v>0</v>
      </c>
      <c r="AN34">
        <v>0.78616600000000003</v>
      </c>
      <c r="AO34">
        <v>0</v>
      </c>
      <c r="AP34">
        <v>0.51239999999999997</v>
      </c>
      <c r="AQ34">
        <v>0</v>
      </c>
      <c r="AR34">
        <v>40.847999999999999</v>
      </c>
      <c r="AS34">
        <v>0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2.3187009999999999</v>
      </c>
      <c r="BA34">
        <v>6.283493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2398.3043239999997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380.04259999999999</v>
      </c>
      <c r="L35">
        <v>180.62139999999999</v>
      </c>
      <c r="M35">
        <v>63.495199999999997</v>
      </c>
      <c r="N35">
        <v>124.38</v>
      </c>
      <c r="O35">
        <v>130.58009999999999</v>
      </c>
      <c r="P35">
        <v>149.98894999999999</v>
      </c>
      <c r="Q35">
        <v>12.5832</v>
      </c>
      <c r="R35">
        <v>25.365600000000001</v>
      </c>
      <c r="S35">
        <v>15.812099999999999</v>
      </c>
      <c r="T35">
        <v>2.4285000000000001</v>
      </c>
      <c r="U35">
        <v>418.77</v>
      </c>
      <c r="V35">
        <v>11.04</v>
      </c>
      <c r="W35">
        <v>34.799309999999998</v>
      </c>
      <c r="X35">
        <v>118.9966</v>
      </c>
      <c r="Y35">
        <v>0</v>
      </c>
      <c r="Z35">
        <v>13.041600000000001</v>
      </c>
      <c r="AA35">
        <v>28.09872</v>
      </c>
      <c r="AB35">
        <v>48.499828000000001</v>
      </c>
      <c r="AC35">
        <v>34.831252999999997</v>
      </c>
      <c r="AD35">
        <v>32.576563</v>
      </c>
      <c r="AE35">
        <v>59.175403000000003</v>
      </c>
      <c r="AF35">
        <v>9.7989119999999996</v>
      </c>
      <c r="AG35">
        <v>49.900258999999998</v>
      </c>
      <c r="AH35">
        <v>165.14201700000001</v>
      </c>
      <c r="AI35">
        <v>22.886205</v>
      </c>
      <c r="AJ35">
        <v>0</v>
      </c>
      <c r="AK35">
        <v>68.326639</v>
      </c>
      <c r="AL35">
        <v>79.376220000000004</v>
      </c>
      <c r="AM35">
        <v>0</v>
      </c>
      <c r="AN35">
        <v>0.78616600000000003</v>
      </c>
      <c r="AO35">
        <v>0</v>
      </c>
      <c r="AP35">
        <v>0.51239999999999997</v>
      </c>
      <c r="AQ35">
        <v>0</v>
      </c>
      <c r="AR35">
        <v>34.776000000000003</v>
      </c>
      <c r="AS35">
        <v>0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2.3187009999999999</v>
      </c>
      <c r="BA35">
        <v>6.283493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2356.3284459999995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380.04259999999999</v>
      </c>
      <c r="L36">
        <v>180.62139999999999</v>
      </c>
      <c r="M36">
        <v>63.495199999999997</v>
      </c>
      <c r="N36">
        <v>124.38</v>
      </c>
      <c r="O36">
        <v>130.58009999999999</v>
      </c>
      <c r="P36">
        <v>149.98894999999999</v>
      </c>
      <c r="Q36">
        <v>12.5832</v>
      </c>
      <c r="R36">
        <v>25.365600000000001</v>
      </c>
      <c r="S36">
        <v>15.812099999999999</v>
      </c>
      <c r="T36">
        <v>2.4285000000000001</v>
      </c>
      <c r="U36">
        <v>418.77</v>
      </c>
      <c r="V36">
        <v>11.04</v>
      </c>
      <c r="W36">
        <v>34.799309999999998</v>
      </c>
      <c r="X36">
        <v>118.9966</v>
      </c>
      <c r="Y36">
        <v>0</v>
      </c>
      <c r="Z36">
        <v>13.041600000000001</v>
      </c>
      <c r="AA36">
        <v>13.114000000000001</v>
      </c>
      <c r="AB36">
        <v>48.499828000000001</v>
      </c>
      <c r="AC36">
        <v>34.831252999999997</v>
      </c>
      <c r="AD36">
        <v>32.576563</v>
      </c>
      <c r="AE36">
        <v>59.175403000000003</v>
      </c>
      <c r="AF36">
        <v>9.7989119999999996</v>
      </c>
      <c r="AG36">
        <v>49.900258999999998</v>
      </c>
      <c r="AH36">
        <v>165.14201700000001</v>
      </c>
      <c r="AI36">
        <v>18.308964</v>
      </c>
      <c r="AJ36">
        <v>0</v>
      </c>
      <c r="AK36">
        <v>68.326639</v>
      </c>
      <c r="AL36">
        <v>79.376220000000004</v>
      </c>
      <c r="AM36">
        <v>0</v>
      </c>
      <c r="AN36">
        <v>0.78616600000000003</v>
      </c>
      <c r="AO36">
        <v>0</v>
      </c>
      <c r="AP36">
        <v>0.51239999999999997</v>
      </c>
      <c r="AQ36">
        <v>0</v>
      </c>
      <c r="AR36">
        <v>34.776000000000003</v>
      </c>
      <c r="AS36">
        <v>0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6.283493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2334.4477839999995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380.04259999999999</v>
      </c>
      <c r="L37">
        <v>180.62139999999999</v>
      </c>
      <c r="M37">
        <v>63.495199999999997</v>
      </c>
      <c r="N37">
        <v>124.38</v>
      </c>
      <c r="O37">
        <v>130.58009999999999</v>
      </c>
      <c r="P37">
        <v>149.98894999999999</v>
      </c>
      <c r="Q37">
        <v>12.5832</v>
      </c>
      <c r="R37">
        <v>25.365600000000001</v>
      </c>
      <c r="S37">
        <v>15.812099999999999</v>
      </c>
      <c r="T37">
        <v>2.4285000000000001</v>
      </c>
      <c r="U37">
        <v>418.77</v>
      </c>
      <c r="V37">
        <v>11.04</v>
      </c>
      <c r="W37">
        <v>34.799309999999998</v>
      </c>
      <c r="X37">
        <v>118.9966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32.576563</v>
      </c>
      <c r="AE37">
        <v>59.175403000000003</v>
      </c>
      <c r="AF37">
        <v>9.7989119999999996</v>
      </c>
      <c r="AG37">
        <v>49.900258999999998</v>
      </c>
      <c r="AH37">
        <v>165.14201700000001</v>
      </c>
      <c r="AI37">
        <v>18.308964</v>
      </c>
      <c r="AJ37">
        <v>0</v>
      </c>
      <c r="AK37">
        <v>68.326639</v>
      </c>
      <c r="AL37">
        <v>79.376220000000004</v>
      </c>
      <c r="AM37">
        <v>0</v>
      </c>
      <c r="AN37">
        <v>0.78616600000000003</v>
      </c>
      <c r="AO37">
        <v>0</v>
      </c>
      <c r="AP37">
        <v>0.51239999999999997</v>
      </c>
      <c r="AQ37">
        <v>0</v>
      </c>
      <c r="AR37">
        <v>34.776000000000003</v>
      </c>
      <c r="AS37">
        <v>0</v>
      </c>
      <c r="AT37">
        <v>20.000005999999999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6.283493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2321.3337899999997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380.04259999999999</v>
      </c>
      <c r="L38">
        <v>180.62139999999999</v>
      </c>
      <c r="M38">
        <v>63.495199999999997</v>
      </c>
      <c r="N38">
        <v>124.38</v>
      </c>
      <c r="O38">
        <v>130.58009999999999</v>
      </c>
      <c r="P38">
        <v>149.98894999999999</v>
      </c>
      <c r="Q38">
        <v>12.5832</v>
      </c>
      <c r="R38">
        <v>25.365600000000001</v>
      </c>
      <c r="S38">
        <v>15.812099999999999</v>
      </c>
      <c r="T38">
        <v>2.4285000000000001</v>
      </c>
      <c r="U38">
        <v>418.77</v>
      </c>
      <c r="V38">
        <v>11.04</v>
      </c>
      <c r="W38">
        <v>34.799309999999998</v>
      </c>
      <c r="X38">
        <v>109.3509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9.7989119999999996</v>
      </c>
      <c r="AG38">
        <v>49.900258999999998</v>
      </c>
      <c r="AH38">
        <v>165.14201700000001</v>
      </c>
      <c r="AI38">
        <v>18.308964</v>
      </c>
      <c r="AJ38">
        <v>0</v>
      </c>
      <c r="AK38">
        <v>68.326639</v>
      </c>
      <c r="AL38">
        <v>79.376220000000004</v>
      </c>
      <c r="AM38">
        <v>0</v>
      </c>
      <c r="AN38">
        <v>0.78616600000000003</v>
      </c>
      <c r="AO38">
        <v>0</v>
      </c>
      <c r="AP38">
        <v>0.51239999999999997</v>
      </c>
      <c r="AQ38">
        <v>0</v>
      </c>
      <c r="AR38">
        <v>34.776000000000003</v>
      </c>
      <c r="AS38">
        <v>0</v>
      </c>
      <c r="AT38">
        <v>20.000005999999999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6.283493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2311.6880899999996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380.04259999999999</v>
      </c>
      <c r="L39">
        <v>180.62139999999999</v>
      </c>
      <c r="M39">
        <v>63.615200000000002</v>
      </c>
      <c r="N39">
        <v>99.540899999999993</v>
      </c>
      <c r="O39">
        <v>95.929599999999994</v>
      </c>
      <c r="P39">
        <v>149.98894999999999</v>
      </c>
      <c r="Q39">
        <v>12.5832</v>
      </c>
      <c r="R39">
        <v>25.365600000000001</v>
      </c>
      <c r="S39">
        <v>15.812099999999999</v>
      </c>
      <c r="T39">
        <v>2.4285000000000001</v>
      </c>
      <c r="U39">
        <v>418.77</v>
      </c>
      <c r="V39">
        <v>11.04</v>
      </c>
      <c r="W39">
        <v>27.915800000000001</v>
      </c>
      <c r="X39">
        <v>118.7984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32.576563</v>
      </c>
      <c r="AE39">
        <v>59.175403000000003</v>
      </c>
      <c r="AF39">
        <v>9.7989119999999996</v>
      </c>
      <c r="AG39">
        <v>49.900258999999998</v>
      </c>
      <c r="AH39">
        <v>165.14201700000001</v>
      </c>
      <c r="AI39">
        <v>18.308964</v>
      </c>
      <c r="AJ39">
        <v>0</v>
      </c>
      <c r="AK39">
        <v>68.326639</v>
      </c>
      <c r="AL39">
        <v>79.376220000000004</v>
      </c>
      <c r="AM39">
        <v>0</v>
      </c>
      <c r="AN39">
        <v>0.78616600000000003</v>
      </c>
      <c r="AO39">
        <v>0</v>
      </c>
      <c r="AP39">
        <v>0.51239999999999997</v>
      </c>
      <c r="AQ39">
        <v>0</v>
      </c>
      <c r="AR39">
        <v>34.776000000000003</v>
      </c>
      <c r="AS39">
        <v>0</v>
      </c>
      <c r="AT39">
        <v>20.000003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6.283493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2254.8824769999997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380.04259999999999</v>
      </c>
      <c r="L40">
        <v>180.62139999999999</v>
      </c>
      <c r="M40">
        <v>63.615200000000002</v>
      </c>
      <c r="N40">
        <v>99.540899999999993</v>
      </c>
      <c r="O40">
        <v>95.929599999999994</v>
      </c>
      <c r="P40">
        <v>149.98894999999999</v>
      </c>
      <c r="Q40">
        <v>12.5832</v>
      </c>
      <c r="R40">
        <v>25.365600000000001</v>
      </c>
      <c r="S40">
        <v>15.812099999999999</v>
      </c>
      <c r="T40">
        <v>2.4285000000000001</v>
      </c>
      <c r="U40">
        <v>418.77</v>
      </c>
      <c r="V40">
        <v>11.04</v>
      </c>
      <c r="W40">
        <v>27.915800000000001</v>
      </c>
      <c r="X40">
        <v>118.9666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32.576563</v>
      </c>
      <c r="AE40">
        <v>59.175403000000003</v>
      </c>
      <c r="AF40">
        <v>9.7989119999999996</v>
      </c>
      <c r="AG40">
        <v>49.900258999999998</v>
      </c>
      <c r="AH40">
        <v>165.14201700000001</v>
      </c>
      <c r="AI40">
        <v>18.308964</v>
      </c>
      <c r="AJ40">
        <v>0</v>
      </c>
      <c r="AK40">
        <v>68.326639</v>
      </c>
      <c r="AL40">
        <v>79.376220000000004</v>
      </c>
      <c r="AM40">
        <v>0</v>
      </c>
      <c r="AN40">
        <v>0.78616600000000003</v>
      </c>
      <c r="AO40">
        <v>0</v>
      </c>
      <c r="AP40">
        <v>0.51239999999999997</v>
      </c>
      <c r="AQ40">
        <v>0</v>
      </c>
      <c r="AR40">
        <v>34.776000000000003</v>
      </c>
      <c r="AS40">
        <v>0</v>
      </c>
      <c r="AT40">
        <v>20.000005999999999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6.283493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2255.0506799999998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380.04259999999999</v>
      </c>
      <c r="L41">
        <v>180.62139999999999</v>
      </c>
      <c r="M41">
        <v>63.615200000000002</v>
      </c>
      <c r="N41">
        <v>99.540899999999993</v>
      </c>
      <c r="O41">
        <v>95.929599999999994</v>
      </c>
      <c r="P41">
        <v>149.98894999999999</v>
      </c>
      <c r="Q41">
        <v>12.5832</v>
      </c>
      <c r="R41">
        <v>25.365600000000001</v>
      </c>
      <c r="S41">
        <v>15.812099999999999</v>
      </c>
      <c r="T41">
        <v>2.4285000000000001</v>
      </c>
      <c r="U41">
        <v>418.77</v>
      </c>
      <c r="V41">
        <v>11.04</v>
      </c>
      <c r="W41">
        <v>27.915800000000001</v>
      </c>
      <c r="X41">
        <v>118.9666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32.576563</v>
      </c>
      <c r="AE41">
        <v>59.175403000000003</v>
      </c>
      <c r="AF41">
        <v>9.7989119999999996</v>
      </c>
      <c r="AG41">
        <v>49.900258999999998</v>
      </c>
      <c r="AH41">
        <v>137.618347</v>
      </c>
      <c r="AI41">
        <v>18.308964</v>
      </c>
      <c r="AJ41">
        <v>0</v>
      </c>
      <c r="AK41">
        <v>68.326639</v>
      </c>
      <c r="AL41">
        <v>79.376220000000004</v>
      </c>
      <c r="AM41">
        <v>0</v>
      </c>
      <c r="AN41">
        <v>0.78616600000000003</v>
      </c>
      <c r="AO41">
        <v>0</v>
      </c>
      <c r="AP41">
        <v>0.51239999999999997</v>
      </c>
      <c r="AQ41">
        <v>0</v>
      </c>
      <c r="AR41">
        <v>34.776000000000003</v>
      </c>
      <c r="AS41">
        <v>0</v>
      </c>
      <c r="AT41">
        <v>20.000005999999999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5.3132479999999997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2226.5567649999998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380.04259999999999</v>
      </c>
      <c r="L42">
        <v>180.62139999999999</v>
      </c>
      <c r="M42">
        <v>63.615200000000002</v>
      </c>
      <c r="N42">
        <v>99.540899999999993</v>
      </c>
      <c r="O42">
        <v>95.929599999999994</v>
      </c>
      <c r="P42">
        <v>149.98894999999999</v>
      </c>
      <c r="Q42">
        <v>12.5832</v>
      </c>
      <c r="R42">
        <v>25.365600000000001</v>
      </c>
      <c r="S42">
        <v>15.812099999999999</v>
      </c>
      <c r="T42">
        <v>2.4285000000000001</v>
      </c>
      <c r="U42">
        <v>418.77</v>
      </c>
      <c r="V42">
        <v>11.04</v>
      </c>
      <c r="W42">
        <v>27.915800000000001</v>
      </c>
      <c r="X42">
        <v>118.9666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32.576563</v>
      </c>
      <c r="AE42">
        <v>59.175403000000003</v>
      </c>
      <c r="AF42">
        <v>9.7989119999999996</v>
      </c>
      <c r="AG42">
        <v>49.900258999999998</v>
      </c>
      <c r="AH42">
        <v>137.618347</v>
      </c>
      <c r="AI42">
        <v>18.308964</v>
      </c>
      <c r="AJ42">
        <v>0</v>
      </c>
      <c r="AK42">
        <v>68.326639</v>
      </c>
      <c r="AL42">
        <v>79.376220000000004</v>
      </c>
      <c r="AM42">
        <v>0</v>
      </c>
      <c r="AN42">
        <v>0.78616600000000003</v>
      </c>
      <c r="AO42">
        <v>0</v>
      </c>
      <c r="AP42">
        <v>0.51239999999999997</v>
      </c>
      <c r="AQ42">
        <v>0</v>
      </c>
      <c r="AR42">
        <v>34.776000000000003</v>
      </c>
      <c r="AS42">
        <v>0</v>
      </c>
      <c r="AT42">
        <v>20.000005999999999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5.3132479999999997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2226.5567649999998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380.04259999999999</v>
      </c>
      <c r="L43">
        <v>180.62139999999999</v>
      </c>
      <c r="M43">
        <v>63.615200000000002</v>
      </c>
      <c r="N43">
        <v>99.540899999999993</v>
      </c>
      <c r="O43">
        <v>95.929599999999994</v>
      </c>
      <c r="P43">
        <v>149.98894999999999</v>
      </c>
      <c r="Q43">
        <v>12.5832</v>
      </c>
      <c r="R43">
        <v>25.365600000000001</v>
      </c>
      <c r="S43">
        <v>15.812099999999999</v>
      </c>
      <c r="T43">
        <v>2.4285000000000001</v>
      </c>
      <c r="U43">
        <v>418.77</v>
      </c>
      <c r="V43">
        <v>11.04</v>
      </c>
      <c r="W43">
        <v>27.915800000000001</v>
      </c>
      <c r="X43">
        <v>118.9666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32.576563</v>
      </c>
      <c r="AE43">
        <v>59.175403000000003</v>
      </c>
      <c r="AF43">
        <v>9.7989119999999996</v>
      </c>
      <c r="AG43">
        <v>49.900258999999998</v>
      </c>
      <c r="AH43">
        <v>137.618347</v>
      </c>
      <c r="AI43">
        <v>4.2720909999999996</v>
      </c>
      <c r="AJ43">
        <v>0</v>
      </c>
      <c r="AK43">
        <v>68.326639</v>
      </c>
      <c r="AL43">
        <v>79.376220000000004</v>
      </c>
      <c r="AM43">
        <v>0</v>
      </c>
      <c r="AN43">
        <v>0.78616600000000003</v>
      </c>
      <c r="AO43">
        <v>0</v>
      </c>
      <c r="AP43">
        <v>0.51239999999999997</v>
      </c>
      <c r="AQ43">
        <v>0</v>
      </c>
      <c r="AR43">
        <v>40.847999999999999</v>
      </c>
      <c r="AS43">
        <v>0</v>
      </c>
      <c r="AT43">
        <v>20.000001000000001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5.3132479999999997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2218.5918869999996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380.04259999999999</v>
      </c>
      <c r="L44">
        <v>180.62139999999999</v>
      </c>
      <c r="M44">
        <v>63.615200000000002</v>
      </c>
      <c r="N44">
        <v>99.540899999999993</v>
      </c>
      <c r="O44">
        <v>95.929599999999994</v>
      </c>
      <c r="P44">
        <v>149.98894999999999</v>
      </c>
      <c r="Q44">
        <v>12.5832</v>
      </c>
      <c r="R44">
        <v>25.365600000000001</v>
      </c>
      <c r="S44">
        <v>15.812099999999999</v>
      </c>
      <c r="T44">
        <v>2.4285000000000001</v>
      </c>
      <c r="U44">
        <v>418.77</v>
      </c>
      <c r="V44">
        <v>11.04</v>
      </c>
      <c r="W44">
        <v>27.915800000000001</v>
      </c>
      <c r="X44">
        <v>118.9666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32.576563</v>
      </c>
      <c r="AE44">
        <v>59.175403000000003</v>
      </c>
      <c r="AF44">
        <v>9.7989119999999996</v>
      </c>
      <c r="AG44">
        <v>49.900258999999998</v>
      </c>
      <c r="AH44">
        <v>137.618347</v>
      </c>
      <c r="AI44">
        <v>4.2720909999999996</v>
      </c>
      <c r="AJ44">
        <v>0</v>
      </c>
      <c r="AK44">
        <v>68.326639</v>
      </c>
      <c r="AL44">
        <v>79.376220000000004</v>
      </c>
      <c r="AM44">
        <v>0</v>
      </c>
      <c r="AN44">
        <v>0.78616600000000003</v>
      </c>
      <c r="AO44">
        <v>0</v>
      </c>
      <c r="AP44">
        <v>0.51239999999999997</v>
      </c>
      <c r="AQ44">
        <v>0</v>
      </c>
      <c r="AR44">
        <v>40.847999999999999</v>
      </c>
      <c r="AS44">
        <v>0</v>
      </c>
      <c r="AT44">
        <v>20.000005999999999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5.3132479999999997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2218.5918919999999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380.04259999999999</v>
      </c>
      <c r="L45">
        <v>180.62139999999999</v>
      </c>
      <c r="M45">
        <v>91.78</v>
      </c>
      <c r="N45">
        <v>124.38</v>
      </c>
      <c r="O45">
        <v>130.58009999999999</v>
      </c>
      <c r="P45">
        <v>149.98894999999999</v>
      </c>
      <c r="Q45">
        <v>12.5832</v>
      </c>
      <c r="R45">
        <v>25.365600000000001</v>
      </c>
      <c r="S45">
        <v>15.812099999999999</v>
      </c>
      <c r="T45">
        <v>2.4285000000000001</v>
      </c>
      <c r="U45">
        <v>418.77</v>
      </c>
      <c r="V45">
        <v>11.04</v>
      </c>
      <c r="W45">
        <v>27.915800000000001</v>
      </c>
      <c r="X45">
        <v>118.9666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32.576563</v>
      </c>
      <c r="AE45">
        <v>59.175403000000003</v>
      </c>
      <c r="AF45">
        <v>0</v>
      </c>
      <c r="AG45">
        <v>49.900258999999998</v>
      </c>
      <c r="AH45">
        <v>137.618347</v>
      </c>
      <c r="AI45">
        <v>4.2720909999999996</v>
      </c>
      <c r="AJ45">
        <v>0</v>
      </c>
      <c r="AK45">
        <v>68.326639</v>
      </c>
      <c r="AL45">
        <v>79.376220000000004</v>
      </c>
      <c r="AM45">
        <v>0</v>
      </c>
      <c r="AN45">
        <v>0.78616600000000003</v>
      </c>
      <c r="AO45">
        <v>0</v>
      </c>
      <c r="AP45">
        <v>0.51239999999999997</v>
      </c>
      <c r="AQ45">
        <v>0</v>
      </c>
      <c r="AR45">
        <v>40.847999999999999</v>
      </c>
      <c r="AS45">
        <v>0</v>
      </c>
      <c r="AT45">
        <v>20.000005999999999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5.3132479999999997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2296.4473799999996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380.04259999999999</v>
      </c>
      <c r="L46">
        <v>180.62139999999999</v>
      </c>
      <c r="M46">
        <v>91.78</v>
      </c>
      <c r="N46">
        <v>124.38</v>
      </c>
      <c r="O46">
        <v>130.58009999999999</v>
      </c>
      <c r="P46">
        <v>149.98894999999999</v>
      </c>
      <c r="Q46">
        <v>12.5832</v>
      </c>
      <c r="R46">
        <v>25.365600000000001</v>
      </c>
      <c r="S46">
        <v>15.812099999999999</v>
      </c>
      <c r="T46">
        <v>2.4285000000000001</v>
      </c>
      <c r="U46">
        <v>418.77</v>
      </c>
      <c r="V46">
        <v>11.04</v>
      </c>
      <c r="W46">
        <v>27.915800000000001</v>
      </c>
      <c r="X46">
        <v>118.9666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32.576563</v>
      </c>
      <c r="AE46">
        <v>59.175403000000003</v>
      </c>
      <c r="AF46">
        <v>0</v>
      </c>
      <c r="AG46">
        <v>49.900258999999998</v>
      </c>
      <c r="AH46">
        <v>137.618347</v>
      </c>
      <c r="AI46">
        <v>4.2720909999999996</v>
      </c>
      <c r="AJ46">
        <v>0</v>
      </c>
      <c r="AK46">
        <v>68.326639</v>
      </c>
      <c r="AL46">
        <v>79.376220000000004</v>
      </c>
      <c r="AM46">
        <v>0</v>
      </c>
      <c r="AN46">
        <v>0.78616600000000003</v>
      </c>
      <c r="AO46">
        <v>0</v>
      </c>
      <c r="AP46">
        <v>0.51239999999999997</v>
      </c>
      <c r="AQ46">
        <v>0</v>
      </c>
      <c r="AR46">
        <v>34.776000000000003</v>
      </c>
      <c r="AS46">
        <v>0</v>
      </c>
      <c r="AT46">
        <v>20.000001999999999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5.3132479999999997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2290.3753759999995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384.25920000000002</v>
      </c>
      <c r="L47">
        <v>279.62139999999999</v>
      </c>
      <c r="M47">
        <v>91.78</v>
      </c>
      <c r="N47">
        <v>124.38</v>
      </c>
      <c r="O47">
        <v>130.58009999999999</v>
      </c>
      <c r="P47">
        <v>149.98894999999999</v>
      </c>
      <c r="Q47">
        <v>15.599399999999999</v>
      </c>
      <c r="R47">
        <v>35.990900000000003</v>
      </c>
      <c r="S47">
        <v>19.457899999999999</v>
      </c>
      <c r="T47">
        <v>2.4285000000000001</v>
      </c>
      <c r="U47">
        <v>418.77</v>
      </c>
      <c r="V47">
        <v>12.51</v>
      </c>
      <c r="W47">
        <v>32.474499999999999</v>
      </c>
      <c r="X47">
        <v>146.32578599999999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49.900258999999998</v>
      </c>
      <c r="AH47">
        <v>137.618347</v>
      </c>
      <c r="AI47">
        <v>16.783217</v>
      </c>
      <c r="AJ47">
        <v>0</v>
      </c>
      <c r="AK47">
        <v>68.326639</v>
      </c>
      <c r="AL47">
        <v>79.376220000000004</v>
      </c>
      <c r="AM47">
        <v>0</v>
      </c>
      <c r="AN47">
        <v>0.78616600000000003</v>
      </c>
      <c r="AO47">
        <v>0</v>
      </c>
      <c r="AP47">
        <v>0.51239999999999997</v>
      </c>
      <c r="AQ47">
        <v>0</v>
      </c>
      <c r="AR47">
        <v>34.776000000000003</v>
      </c>
      <c r="AS47">
        <v>0</v>
      </c>
      <c r="AT47">
        <v>20.000003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5.3132479999999997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2445.9194349999998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384.25920000000002</v>
      </c>
      <c r="L48">
        <v>279.62139999999999</v>
      </c>
      <c r="M48">
        <v>91.78</v>
      </c>
      <c r="N48">
        <v>124.38</v>
      </c>
      <c r="O48">
        <v>130.58009999999999</v>
      </c>
      <c r="P48">
        <v>149.98894999999999</v>
      </c>
      <c r="Q48">
        <v>20.087900000000001</v>
      </c>
      <c r="R48">
        <v>44.906624999999998</v>
      </c>
      <c r="S48">
        <v>24.9344</v>
      </c>
      <c r="T48">
        <v>3.09</v>
      </c>
      <c r="U48">
        <v>418.77</v>
      </c>
      <c r="V48">
        <v>12.51</v>
      </c>
      <c r="W48">
        <v>32.474499999999999</v>
      </c>
      <c r="X48">
        <v>148.30000000000001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49.900258999999998</v>
      </c>
      <c r="AH48">
        <v>137.618347</v>
      </c>
      <c r="AI48">
        <v>16.783217</v>
      </c>
      <c r="AJ48">
        <v>0</v>
      </c>
      <c r="AK48">
        <v>68.326639</v>
      </c>
      <c r="AL48">
        <v>79.376220000000004</v>
      </c>
      <c r="AM48">
        <v>0</v>
      </c>
      <c r="AN48">
        <v>0.78616600000000003</v>
      </c>
      <c r="AO48">
        <v>0</v>
      </c>
      <c r="AP48">
        <v>0.51239999999999997</v>
      </c>
      <c r="AQ48">
        <v>0</v>
      </c>
      <c r="AR48">
        <v>34.776000000000003</v>
      </c>
      <c r="AS48">
        <v>0</v>
      </c>
      <c r="AT48">
        <v>20.000005999999999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5.3132479999999997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2467.4358769999999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385.25920000000002</v>
      </c>
      <c r="L49">
        <v>300.62139999999999</v>
      </c>
      <c r="M49">
        <v>91.78</v>
      </c>
      <c r="N49">
        <v>124.38</v>
      </c>
      <c r="O49">
        <v>130.58009999999999</v>
      </c>
      <c r="P49">
        <v>143.345144</v>
      </c>
      <c r="Q49">
        <v>22.63</v>
      </c>
      <c r="R49">
        <v>44.906624999999998</v>
      </c>
      <c r="S49">
        <v>27.638981000000001</v>
      </c>
      <c r="T49">
        <v>3.09</v>
      </c>
      <c r="U49">
        <v>418.77</v>
      </c>
      <c r="V49">
        <v>12.51</v>
      </c>
      <c r="W49">
        <v>32.474499999999999</v>
      </c>
      <c r="X49">
        <v>148.30000000000001</v>
      </c>
      <c r="Y49">
        <v>0</v>
      </c>
      <c r="Z49">
        <v>13.041600000000001</v>
      </c>
      <c r="AA49">
        <v>0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49.900258999999998</v>
      </c>
      <c r="AH49">
        <v>137.618347</v>
      </c>
      <c r="AI49">
        <v>4.2720909999999996</v>
      </c>
      <c r="AJ49">
        <v>0</v>
      </c>
      <c r="AK49">
        <v>68.326639</v>
      </c>
      <c r="AL49">
        <v>79.376220000000004</v>
      </c>
      <c r="AM49">
        <v>0</v>
      </c>
      <c r="AN49">
        <v>0.78616600000000003</v>
      </c>
      <c r="AO49">
        <v>0</v>
      </c>
      <c r="AP49">
        <v>0.51239999999999997</v>
      </c>
      <c r="AQ49">
        <v>0</v>
      </c>
      <c r="AR49">
        <v>34.776000000000003</v>
      </c>
      <c r="AS49">
        <v>0</v>
      </c>
      <c r="AT49">
        <v>20.000005999999999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5.3132479999999997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2475.5276259999996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385.25920000000002</v>
      </c>
      <c r="L50">
        <v>331.62139999999999</v>
      </c>
      <c r="M50">
        <v>91.78</v>
      </c>
      <c r="N50">
        <v>124.38</v>
      </c>
      <c r="O50">
        <v>130.58009999999999</v>
      </c>
      <c r="P50">
        <v>143.345144</v>
      </c>
      <c r="Q50">
        <v>22.63</v>
      </c>
      <c r="R50">
        <v>44.906624999999998</v>
      </c>
      <c r="S50">
        <v>27.638981000000001</v>
      </c>
      <c r="T50">
        <v>3.09</v>
      </c>
      <c r="U50">
        <v>418.77</v>
      </c>
      <c r="V50">
        <v>12.51</v>
      </c>
      <c r="W50">
        <v>32.474499999999999</v>
      </c>
      <c r="X50">
        <v>148.30000000000001</v>
      </c>
      <c r="Y50">
        <v>0</v>
      </c>
      <c r="Z50">
        <v>13.041600000000001</v>
      </c>
      <c r="AA50">
        <v>0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49.900258999999998</v>
      </c>
      <c r="AH50">
        <v>165.14201700000001</v>
      </c>
      <c r="AI50">
        <v>4.2720909999999996</v>
      </c>
      <c r="AJ50">
        <v>0</v>
      </c>
      <c r="AK50">
        <v>68.326639</v>
      </c>
      <c r="AL50">
        <v>79.376220000000004</v>
      </c>
      <c r="AM50">
        <v>0</v>
      </c>
      <c r="AN50">
        <v>0.78616600000000003</v>
      </c>
      <c r="AO50">
        <v>0</v>
      </c>
      <c r="AP50">
        <v>0.51239999999999997</v>
      </c>
      <c r="AQ50">
        <v>0</v>
      </c>
      <c r="AR50">
        <v>34.776000000000003</v>
      </c>
      <c r="AS50">
        <v>0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1.8736980000000001</v>
      </c>
      <c r="BA50">
        <v>6.283493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2536.8952369999993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384.87920000000003</v>
      </c>
      <c r="L51">
        <v>279.62139999999999</v>
      </c>
      <c r="M51">
        <v>91.78</v>
      </c>
      <c r="N51">
        <v>124.38</v>
      </c>
      <c r="O51">
        <v>130.58009999999999</v>
      </c>
      <c r="P51">
        <v>143.345144</v>
      </c>
      <c r="Q51">
        <v>22.63</v>
      </c>
      <c r="R51">
        <v>44.906624999999998</v>
      </c>
      <c r="S51">
        <v>27.638981000000001</v>
      </c>
      <c r="T51">
        <v>3.09</v>
      </c>
      <c r="U51">
        <v>418.77</v>
      </c>
      <c r="V51">
        <v>12.51</v>
      </c>
      <c r="W51">
        <v>32.474499999999999</v>
      </c>
      <c r="X51">
        <v>148.30000000000001</v>
      </c>
      <c r="Y51">
        <v>0</v>
      </c>
      <c r="Z51">
        <v>13.041600000000001</v>
      </c>
      <c r="AA51">
        <v>0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49.900258999999998</v>
      </c>
      <c r="AH51">
        <v>165.14201700000001</v>
      </c>
      <c r="AI51">
        <v>0</v>
      </c>
      <c r="AJ51">
        <v>0</v>
      </c>
      <c r="AK51">
        <v>68.326639</v>
      </c>
      <c r="AL51">
        <v>79.376220000000004</v>
      </c>
      <c r="AM51">
        <v>0</v>
      </c>
      <c r="AN51">
        <v>0.78616600000000003</v>
      </c>
      <c r="AO51">
        <v>0</v>
      </c>
      <c r="AP51">
        <v>0.64049999999999996</v>
      </c>
      <c r="AQ51">
        <v>0</v>
      </c>
      <c r="AR51">
        <v>34.776000000000003</v>
      </c>
      <c r="AS51">
        <v>0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1.8736980000000001</v>
      </c>
      <c r="BA51">
        <v>6.283493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2480.3712419999997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384.87920000000003</v>
      </c>
      <c r="L52">
        <v>279.62139999999999</v>
      </c>
      <c r="M52">
        <v>91.78</v>
      </c>
      <c r="N52">
        <v>124.38</v>
      </c>
      <c r="O52">
        <v>130.58009999999999</v>
      </c>
      <c r="P52">
        <v>143.345144</v>
      </c>
      <c r="Q52">
        <v>22.63</v>
      </c>
      <c r="R52">
        <v>44.906624999999998</v>
      </c>
      <c r="S52">
        <v>27.638981000000001</v>
      </c>
      <c r="T52">
        <v>3.09</v>
      </c>
      <c r="U52">
        <v>418.77</v>
      </c>
      <c r="V52">
        <v>12.51</v>
      </c>
      <c r="W52">
        <v>32.474499999999999</v>
      </c>
      <c r="X52">
        <v>148.30000000000001</v>
      </c>
      <c r="Y52">
        <v>0</v>
      </c>
      <c r="Z52">
        <v>13.041600000000001</v>
      </c>
      <c r="AA52">
        <v>0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49.900258999999998</v>
      </c>
      <c r="AH52">
        <v>165.14201700000001</v>
      </c>
      <c r="AI52">
        <v>0</v>
      </c>
      <c r="AJ52">
        <v>0</v>
      </c>
      <c r="AK52">
        <v>68.326639</v>
      </c>
      <c r="AL52">
        <v>79.376220000000004</v>
      </c>
      <c r="AM52">
        <v>0</v>
      </c>
      <c r="AN52">
        <v>0.78616600000000003</v>
      </c>
      <c r="AO52">
        <v>0</v>
      </c>
      <c r="AP52">
        <v>0.64049999999999996</v>
      </c>
      <c r="AQ52">
        <v>0</v>
      </c>
      <c r="AR52">
        <v>40.847999999999999</v>
      </c>
      <c r="AS52">
        <v>0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1.8736980000000001</v>
      </c>
      <c r="BA52">
        <v>6.283493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2486.4432419999998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384.87920000000003</v>
      </c>
      <c r="L53">
        <v>279.62139999999999</v>
      </c>
      <c r="M53">
        <v>91.78</v>
      </c>
      <c r="N53">
        <v>124.38</v>
      </c>
      <c r="O53">
        <v>130.58009999999999</v>
      </c>
      <c r="P53">
        <v>143.345144</v>
      </c>
      <c r="Q53">
        <v>22.63</v>
      </c>
      <c r="R53">
        <v>44.906624999999998</v>
      </c>
      <c r="S53">
        <v>27.638981000000001</v>
      </c>
      <c r="T53">
        <v>3.09</v>
      </c>
      <c r="U53">
        <v>418.77</v>
      </c>
      <c r="V53">
        <v>12.51</v>
      </c>
      <c r="W53">
        <v>32.474499999999999</v>
      </c>
      <c r="X53">
        <v>148.30000000000001</v>
      </c>
      <c r="Y53">
        <v>0</v>
      </c>
      <c r="Z53">
        <v>13.041600000000001</v>
      </c>
      <c r="AA53">
        <v>0</v>
      </c>
      <c r="AB53">
        <v>48.499828000000001</v>
      </c>
      <c r="AC53">
        <v>34.831252999999997</v>
      </c>
      <c r="AD53">
        <v>10.858853999999999</v>
      </c>
      <c r="AE53">
        <v>59.175403000000003</v>
      </c>
      <c r="AF53">
        <v>0</v>
      </c>
      <c r="AG53">
        <v>49.900258999999998</v>
      </c>
      <c r="AH53">
        <v>165.14201700000001</v>
      </c>
      <c r="AI53">
        <v>0</v>
      </c>
      <c r="AJ53">
        <v>0</v>
      </c>
      <c r="AK53">
        <v>68.326639</v>
      </c>
      <c r="AL53">
        <v>79.376220000000004</v>
      </c>
      <c r="AM53">
        <v>0</v>
      </c>
      <c r="AN53">
        <v>0.78616600000000003</v>
      </c>
      <c r="AO53">
        <v>0</v>
      </c>
      <c r="AP53">
        <v>0.64049999999999996</v>
      </c>
      <c r="AQ53">
        <v>0</v>
      </c>
      <c r="AR53">
        <v>40.847999999999999</v>
      </c>
      <c r="AS53">
        <v>0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2.3187009999999999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2476.0293900000001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384.87920000000003</v>
      </c>
      <c r="L54">
        <v>279.62139999999999</v>
      </c>
      <c r="M54">
        <v>91.78</v>
      </c>
      <c r="N54">
        <v>124.38</v>
      </c>
      <c r="O54">
        <v>130.58009999999999</v>
      </c>
      <c r="P54">
        <v>143.345144</v>
      </c>
      <c r="Q54">
        <v>22.63</v>
      </c>
      <c r="R54">
        <v>44.906624999999998</v>
      </c>
      <c r="S54">
        <v>27.638981000000001</v>
      </c>
      <c r="T54">
        <v>3.09</v>
      </c>
      <c r="U54">
        <v>418.77</v>
      </c>
      <c r="V54">
        <v>12.51</v>
      </c>
      <c r="W54">
        <v>32.474499999999999</v>
      </c>
      <c r="X54">
        <v>148.30000000000001</v>
      </c>
      <c r="Y54">
        <v>0</v>
      </c>
      <c r="Z54">
        <v>13.041600000000001</v>
      </c>
      <c r="AA54">
        <v>0</v>
      </c>
      <c r="AB54">
        <v>48.499828000000001</v>
      </c>
      <c r="AC54">
        <v>34.831252999999997</v>
      </c>
      <c r="AD54">
        <v>10.858853999999999</v>
      </c>
      <c r="AE54">
        <v>59.175403000000003</v>
      </c>
      <c r="AF54">
        <v>0</v>
      </c>
      <c r="AG54">
        <v>49.900258999999998</v>
      </c>
      <c r="AH54">
        <v>165.14201700000001</v>
      </c>
      <c r="AI54">
        <v>0</v>
      </c>
      <c r="AJ54">
        <v>0</v>
      </c>
      <c r="AK54">
        <v>68.326639</v>
      </c>
      <c r="AL54">
        <v>79.376220000000004</v>
      </c>
      <c r="AM54">
        <v>0</v>
      </c>
      <c r="AN54">
        <v>0.78616600000000003</v>
      </c>
      <c r="AO54">
        <v>0</v>
      </c>
      <c r="AP54">
        <v>0.64049999999999996</v>
      </c>
      <c r="AQ54">
        <v>0</v>
      </c>
      <c r="AR54">
        <v>40.847999999999999</v>
      </c>
      <c r="AS54">
        <v>0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2.3187009999999999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2476.0293900000001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384.87920000000003</v>
      </c>
      <c r="L55">
        <v>243.62139999999999</v>
      </c>
      <c r="M55">
        <v>91.78</v>
      </c>
      <c r="N55">
        <v>124.38</v>
      </c>
      <c r="O55">
        <v>130.58009999999999</v>
      </c>
      <c r="P55">
        <v>143.345144</v>
      </c>
      <c r="Q55">
        <v>22.63</v>
      </c>
      <c r="R55">
        <v>44.906624999999998</v>
      </c>
      <c r="S55">
        <v>27.638981000000001</v>
      </c>
      <c r="T55">
        <v>3.09</v>
      </c>
      <c r="U55">
        <v>418.77</v>
      </c>
      <c r="V55">
        <v>12.51</v>
      </c>
      <c r="W55">
        <v>32.474499999999999</v>
      </c>
      <c r="X55">
        <v>148.30000000000001</v>
      </c>
      <c r="Y55">
        <v>0</v>
      </c>
      <c r="Z55">
        <v>13.041600000000001</v>
      </c>
      <c r="AA55">
        <v>0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49.900258999999998</v>
      </c>
      <c r="AH55">
        <v>165.14201700000001</v>
      </c>
      <c r="AI55">
        <v>0</v>
      </c>
      <c r="AJ55">
        <v>0</v>
      </c>
      <c r="AK55">
        <v>68.326639</v>
      </c>
      <c r="AL55">
        <v>79.376220000000004</v>
      </c>
      <c r="AM55">
        <v>6.2795579999999998</v>
      </c>
      <c r="AN55">
        <v>0.78616600000000003</v>
      </c>
      <c r="AO55">
        <v>0</v>
      </c>
      <c r="AP55">
        <v>6.1487999999999996</v>
      </c>
      <c r="AQ55">
        <v>0</v>
      </c>
      <c r="AR55">
        <v>34.776000000000003</v>
      </c>
      <c r="AS55">
        <v>0</v>
      </c>
      <c r="AT55">
        <v>20.000005999999999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2.3187009999999999</v>
      </c>
      <c r="BA55">
        <v>6.283493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2445.7452540000004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384.87920000000003</v>
      </c>
      <c r="L56">
        <v>243.62139999999999</v>
      </c>
      <c r="M56">
        <v>91.78</v>
      </c>
      <c r="N56">
        <v>124.38</v>
      </c>
      <c r="O56">
        <v>130.58009999999999</v>
      </c>
      <c r="P56">
        <v>143.345144</v>
      </c>
      <c r="Q56">
        <v>22.63</v>
      </c>
      <c r="R56">
        <v>44.906624999999998</v>
      </c>
      <c r="S56">
        <v>27.638981000000001</v>
      </c>
      <c r="T56">
        <v>3.09</v>
      </c>
      <c r="U56">
        <v>418.77</v>
      </c>
      <c r="V56">
        <v>12.51</v>
      </c>
      <c r="W56">
        <v>32.474499999999999</v>
      </c>
      <c r="X56">
        <v>148.30000000000001</v>
      </c>
      <c r="Y56">
        <v>0</v>
      </c>
      <c r="Z56">
        <v>13.041600000000001</v>
      </c>
      <c r="AA56">
        <v>0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49.900258999999998</v>
      </c>
      <c r="AH56">
        <v>165.14201700000001</v>
      </c>
      <c r="AI56">
        <v>0</v>
      </c>
      <c r="AJ56">
        <v>0</v>
      </c>
      <c r="AK56">
        <v>68.326639</v>
      </c>
      <c r="AL56">
        <v>79.376220000000004</v>
      </c>
      <c r="AM56">
        <v>6.2795579999999998</v>
      </c>
      <c r="AN56">
        <v>0.78616600000000003</v>
      </c>
      <c r="AO56">
        <v>0</v>
      </c>
      <c r="AP56">
        <v>6.1487999999999996</v>
      </c>
      <c r="AQ56">
        <v>0</v>
      </c>
      <c r="AR56">
        <v>34.776000000000003</v>
      </c>
      <c r="AS56">
        <v>0</v>
      </c>
      <c r="AT56">
        <v>20.000005999999999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2.3187009999999999</v>
      </c>
      <c r="BA56">
        <v>6.283493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2445.7452540000004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453.25920000000002</v>
      </c>
      <c r="L57">
        <v>279.62139999999999</v>
      </c>
      <c r="M57">
        <v>91.78</v>
      </c>
      <c r="N57">
        <v>124.38</v>
      </c>
      <c r="O57">
        <v>130.58009999999999</v>
      </c>
      <c r="P57">
        <v>143.345144</v>
      </c>
      <c r="Q57">
        <v>22.63</v>
      </c>
      <c r="R57">
        <v>44.906624999999998</v>
      </c>
      <c r="S57">
        <v>27.638981000000001</v>
      </c>
      <c r="T57">
        <v>3.09</v>
      </c>
      <c r="U57">
        <v>418.77</v>
      </c>
      <c r="V57">
        <v>12.51</v>
      </c>
      <c r="W57">
        <v>32.474499999999999</v>
      </c>
      <c r="X57">
        <v>148.30000000000001</v>
      </c>
      <c r="Y57">
        <v>0</v>
      </c>
      <c r="Z57">
        <v>13.041600000000001</v>
      </c>
      <c r="AA57">
        <v>0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49.900258999999998</v>
      </c>
      <c r="AH57">
        <v>165.14201700000001</v>
      </c>
      <c r="AI57">
        <v>0</v>
      </c>
      <c r="AJ57">
        <v>0</v>
      </c>
      <c r="AK57">
        <v>68.326639</v>
      </c>
      <c r="AL57">
        <v>79.376220000000004</v>
      </c>
      <c r="AM57">
        <v>12.559116</v>
      </c>
      <c r="AN57">
        <v>0.78616600000000003</v>
      </c>
      <c r="AO57">
        <v>0</v>
      </c>
      <c r="AP57">
        <v>6.1487999999999996</v>
      </c>
      <c r="AQ57">
        <v>0</v>
      </c>
      <c r="AR57">
        <v>34.776000000000003</v>
      </c>
      <c r="AS57">
        <v>0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4.6374019999999998</v>
      </c>
      <c r="BA57">
        <v>6.283493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2558.7235069999992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523.25919999999996</v>
      </c>
      <c r="L58">
        <v>284.62139999999999</v>
      </c>
      <c r="M58">
        <v>91.78</v>
      </c>
      <c r="N58">
        <v>124.38</v>
      </c>
      <c r="O58">
        <v>130.58009999999999</v>
      </c>
      <c r="P58">
        <v>143.345144</v>
      </c>
      <c r="Q58">
        <v>22.63</v>
      </c>
      <c r="R58">
        <v>44.906624999999998</v>
      </c>
      <c r="S58">
        <v>27.638981000000001</v>
      </c>
      <c r="T58">
        <v>3.09</v>
      </c>
      <c r="U58">
        <v>418.77</v>
      </c>
      <c r="V58">
        <v>12.51</v>
      </c>
      <c r="W58">
        <v>32.474499999999999</v>
      </c>
      <c r="X58">
        <v>148.30000000000001</v>
      </c>
      <c r="Y58">
        <v>0</v>
      </c>
      <c r="Z58">
        <v>13.041600000000001</v>
      </c>
      <c r="AA58">
        <v>0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49.900258999999998</v>
      </c>
      <c r="AH58">
        <v>165.14201700000001</v>
      </c>
      <c r="AI58">
        <v>0</v>
      </c>
      <c r="AJ58">
        <v>0</v>
      </c>
      <c r="AK58">
        <v>68.326639</v>
      </c>
      <c r="AL58">
        <v>79.376220000000004</v>
      </c>
      <c r="AM58">
        <v>12.559116</v>
      </c>
      <c r="AN58">
        <v>0.78616600000000003</v>
      </c>
      <c r="AO58">
        <v>0</v>
      </c>
      <c r="AP58">
        <v>6.1487999999999996</v>
      </c>
      <c r="AQ58">
        <v>0</v>
      </c>
      <c r="AR58">
        <v>34.776000000000003</v>
      </c>
      <c r="AS58">
        <v>0</v>
      </c>
      <c r="AT58">
        <v>20.000005999999999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4.6374019999999998</v>
      </c>
      <c r="BA58">
        <v>6.283493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2633.7235129999995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615.52909999999997</v>
      </c>
      <c r="L59">
        <v>284.62139999999999</v>
      </c>
      <c r="M59">
        <v>91.78</v>
      </c>
      <c r="N59">
        <v>124.38</v>
      </c>
      <c r="O59">
        <v>130.58009999999999</v>
      </c>
      <c r="P59">
        <v>143.345144</v>
      </c>
      <c r="Q59">
        <v>22.63</v>
      </c>
      <c r="R59">
        <v>44.906624999999998</v>
      </c>
      <c r="S59">
        <v>27.638981000000001</v>
      </c>
      <c r="T59">
        <v>3.09</v>
      </c>
      <c r="U59">
        <v>418.77</v>
      </c>
      <c r="V59">
        <v>12.51</v>
      </c>
      <c r="W59">
        <v>32.474499999999999</v>
      </c>
      <c r="X59">
        <v>148.30000000000001</v>
      </c>
      <c r="Y59">
        <v>0</v>
      </c>
      <c r="Z59">
        <v>13.041600000000001</v>
      </c>
      <c r="AA59">
        <v>0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49.900258999999998</v>
      </c>
      <c r="AH59">
        <v>165.14201700000001</v>
      </c>
      <c r="AI59">
        <v>0</v>
      </c>
      <c r="AJ59">
        <v>0</v>
      </c>
      <c r="AK59">
        <v>68.326639</v>
      </c>
      <c r="AL59">
        <v>79.376220000000004</v>
      </c>
      <c r="AM59">
        <v>12.559116</v>
      </c>
      <c r="AN59">
        <v>0.78616600000000003</v>
      </c>
      <c r="AO59">
        <v>0</v>
      </c>
      <c r="AP59">
        <v>6.1487999999999996</v>
      </c>
      <c r="AQ59">
        <v>0</v>
      </c>
      <c r="AR59">
        <v>34.776000000000003</v>
      </c>
      <c r="AS59">
        <v>0</v>
      </c>
      <c r="AT59">
        <v>20.000005999999999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4.6374019999999998</v>
      </c>
      <c r="BA59">
        <v>6.283493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2725.9934129999997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615.52909999999997</v>
      </c>
      <c r="L60">
        <v>284.62139999999999</v>
      </c>
      <c r="M60">
        <v>91.78</v>
      </c>
      <c r="N60">
        <v>124.38</v>
      </c>
      <c r="O60">
        <v>130.58009999999999</v>
      </c>
      <c r="P60">
        <v>143.345144</v>
      </c>
      <c r="Q60">
        <v>22.63</v>
      </c>
      <c r="R60">
        <v>44.906624999999998</v>
      </c>
      <c r="S60">
        <v>27.638981000000001</v>
      </c>
      <c r="T60">
        <v>3.09</v>
      </c>
      <c r="U60">
        <v>418.77</v>
      </c>
      <c r="V60">
        <v>12.51</v>
      </c>
      <c r="W60">
        <v>32.474499999999999</v>
      </c>
      <c r="X60">
        <v>148.30000000000001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49.900258999999998</v>
      </c>
      <c r="AH60">
        <v>165.14201700000001</v>
      </c>
      <c r="AI60">
        <v>0</v>
      </c>
      <c r="AJ60">
        <v>0</v>
      </c>
      <c r="AK60">
        <v>68.326639</v>
      </c>
      <c r="AL60">
        <v>79.376220000000004</v>
      </c>
      <c r="AM60">
        <v>12.559116</v>
      </c>
      <c r="AN60">
        <v>0.78616600000000003</v>
      </c>
      <c r="AO60">
        <v>0</v>
      </c>
      <c r="AP60">
        <v>1.7934000000000001</v>
      </c>
      <c r="AQ60">
        <v>0</v>
      </c>
      <c r="AR60">
        <v>40.847999999999999</v>
      </c>
      <c r="AS60">
        <v>0</v>
      </c>
      <c r="AT60">
        <v>20.000005999999999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4.6374019999999998</v>
      </c>
      <c r="BA60">
        <v>6.283493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2741.7593729999999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615.52909999999997</v>
      </c>
      <c r="L61">
        <v>337.57</v>
      </c>
      <c r="M61">
        <v>91.78</v>
      </c>
      <c r="N61">
        <v>124.38</v>
      </c>
      <c r="O61">
        <v>130.58009999999999</v>
      </c>
      <c r="P61">
        <v>143.345144</v>
      </c>
      <c r="Q61">
        <v>22.63</v>
      </c>
      <c r="R61">
        <v>44.906624999999998</v>
      </c>
      <c r="S61">
        <v>27.638981000000001</v>
      </c>
      <c r="T61">
        <v>3.09</v>
      </c>
      <c r="U61">
        <v>418.77</v>
      </c>
      <c r="V61">
        <v>12.51</v>
      </c>
      <c r="W61">
        <v>32.474499999999999</v>
      </c>
      <c r="X61">
        <v>148.30000000000001</v>
      </c>
      <c r="Y61">
        <v>0</v>
      </c>
      <c r="Z61">
        <v>13.041600000000001</v>
      </c>
      <c r="AA61">
        <v>28.09872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49.900258999999998</v>
      </c>
      <c r="AH61">
        <v>165.14201700000001</v>
      </c>
      <c r="AI61">
        <v>0</v>
      </c>
      <c r="AJ61">
        <v>0</v>
      </c>
      <c r="AK61">
        <v>68.326639</v>
      </c>
      <c r="AL61">
        <v>79.376220000000004</v>
      </c>
      <c r="AM61">
        <v>18.800616999999999</v>
      </c>
      <c r="AN61">
        <v>0.78616600000000003</v>
      </c>
      <c r="AO61">
        <v>0</v>
      </c>
      <c r="AP61">
        <v>1.7934000000000001</v>
      </c>
      <c r="AQ61">
        <v>0</v>
      </c>
      <c r="AR61">
        <v>40.847999999999999</v>
      </c>
      <c r="AS61">
        <v>0</v>
      </c>
      <c r="AT61">
        <v>20.000005999999999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4.6374019999999998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2814.9988339999995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615.52909999999997</v>
      </c>
      <c r="L62">
        <v>368.93119999999999</v>
      </c>
      <c r="M62">
        <v>91.78</v>
      </c>
      <c r="N62">
        <v>124.38</v>
      </c>
      <c r="O62">
        <v>130.58009999999999</v>
      </c>
      <c r="P62">
        <v>143.345144</v>
      </c>
      <c r="Q62">
        <v>22.63</v>
      </c>
      <c r="R62">
        <v>44.906624999999998</v>
      </c>
      <c r="S62">
        <v>27.638981000000001</v>
      </c>
      <c r="T62">
        <v>3.09</v>
      </c>
      <c r="U62">
        <v>418.77</v>
      </c>
      <c r="V62">
        <v>12.51</v>
      </c>
      <c r="W62">
        <v>32.474499999999999</v>
      </c>
      <c r="X62">
        <v>148.30000000000001</v>
      </c>
      <c r="Y62">
        <v>0</v>
      </c>
      <c r="Z62">
        <v>13.041600000000001</v>
      </c>
      <c r="AA62">
        <v>28.09872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49.900258999999998</v>
      </c>
      <c r="AH62">
        <v>165.14201700000001</v>
      </c>
      <c r="AI62">
        <v>0</v>
      </c>
      <c r="AJ62">
        <v>0</v>
      </c>
      <c r="AK62">
        <v>68.326639</v>
      </c>
      <c r="AL62">
        <v>79.376220000000004</v>
      </c>
      <c r="AM62">
        <v>18.800616999999999</v>
      </c>
      <c r="AN62">
        <v>0.78616600000000003</v>
      </c>
      <c r="AO62">
        <v>0</v>
      </c>
      <c r="AP62">
        <v>1.7934000000000001</v>
      </c>
      <c r="AQ62">
        <v>0</v>
      </c>
      <c r="AR62">
        <v>40.847999999999999</v>
      </c>
      <c r="AS62">
        <v>0</v>
      </c>
      <c r="AT62">
        <v>20.000005999999999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4.6374019999999998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2846.3600339999998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615.52909999999997</v>
      </c>
      <c r="L63">
        <v>425.93119999999999</v>
      </c>
      <c r="M63">
        <v>91.78</v>
      </c>
      <c r="N63">
        <v>124.38</v>
      </c>
      <c r="O63">
        <v>130.58009999999999</v>
      </c>
      <c r="P63">
        <v>143.345144</v>
      </c>
      <c r="Q63">
        <v>22.63</v>
      </c>
      <c r="R63">
        <v>44.906624999999998</v>
      </c>
      <c r="S63">
        <v>27.638981000000001</v>
      </c>
      <c r="T63">
        <v>3.09</v>
      </c>
      <c r="U63">
        <v>418.77</v>
      </c>
      <c r="V63">
        <v>12.51</v>
      </c>
      <c r="W63">
        <v>32.474499999999999</v>
      </c>
      <c r="X63">
        <v>148.30000000000001</v>
      </c>
      <c r="Y63">
        <v>0</v>
      </c>
      <c r="Z63">
        <v>13.041600000000001</v>
      </c>
      <c r="AA63">
        <v>28.09872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49.900258999999998</v>
      </c>
      <c r="AH63">
        <v>165.14201700000001</v>
      </c>
      <c r="AI63">
        <v>0</v>
      </c>
      <c r="AJ63">
        <v>0</v>
      </c>
      <c r="AK63">
        <v>68.326639</v>
      </c>
      <c r="AL63">
        <v>79.376220000000004</v>
      </c>
      <c r="AM63">
        <v>18.800616999999999</v>
      </c>
      <c r="AN63">
        <v>0.78616600000000003</v>
      </c>
      <c r="AO63">
        <v>0</v>
      </c>
      <c r="AP63">
        <v>1.7934000000000001</v>
      </c>
      <c r="AQ63">
        <v>0</v>
      </c>
      <c r="AR63">
        <v>34.776000000000003</v>
      </c>
      <c r="AS63">
        <v>0</v>
      </c>
      <c r="AT63">
        <v>20.000005999999999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4.6374019999999998</v>
      </c>
      <c r="BA63">
        <v>6.283493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2897.2880339999997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606.86980000000005</v>
      </c>
      <c r="L64">
        <v>436.93119999999999</v>
      </c>
      <c r="M64">
        <v>91.78</v>
      </c>
      <c r="N64">
        <v>124.38</v>
      </c>
      <c r="O64">
        <v>130.58009999999999</v>
      </c>
      <c r="P64">
        <v>143.345144</v>
      </c>
      <c r="Q64">
        <v>22.63</v>
      </c>
      <c r="R64">
        <v>44.906624999999998</v>
      </c>
      <c r="S64">
        <v>27.638981000000001</v>
      </c>
      <c r="T64">
        <v>3.09</v>
      </c>
      <c r="U64">
        <v>418.77</v>
      </c>
      <c r="V64">
        <v>12.51</v>
      </c>
      <c r="W64">
        <v>32.474499999999999</v>
      </c>
      <c r="X64">
        <v>148.30000000000001</v>
      </c>
      <c r="Y64">
        <v>0</v>
      </c>
      <c r="Z64">
        <v>13.041600000000001</v>
      </c>
      <c r="AA64">
        <v>28.09872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49.900258999999998</v>
      </c>
      <c r="AH64">
        <v>165.14201700000001</v>
      </c>
      <c r="AI64">
        <v>0</v>
      </c>
      <c r="AJ64">
        <v>0</v>
      </c>
      <c r="AK64">
        <v>68.326639</v>
      </c>
      <c r="AL64">
        <v>79.376220000000004</v>
      </c>
      <c r="AM64">
        <v>18.800616999999999</v>
      </c>
      <c r="AN64">
        <v>0.78616600000000003</v>
      </c>
      <c r="AO64">
        <v>0</v>
      </c>
      <c r="AP64">
        <v>1.7934000000000001</v>
      </c>
      <c r="AQ64">
        <v>0</v>
      </c>
      <c r="AR64">
        <v>34.776000000000003</v>
      </c>
      <c r="AS64">
        <v>0</v>
      </c>
      <c r="AT64">
        <v>20.000005999999999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6.9561019999999996</v>
      </c>
      <c r="BA64">
        <v>6.283493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2901.9474339999997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514.72288900000001</v>
      </c>
      <c r="L65">
        <v>482.44379900000001</v>
      </c>
      <c r="M65">
        <v>91.78</v>
      </c>
      <c r="N65">
        <v>124.38</v>
      </c>
      <c r="O65">
        <v>130.58009999999999</v>
      </c>
      <c r="P65">
        <v>143.345144</v>
      </c>
      <c r="Q65">
        <v>22.63</v>
      </c>
      <c r="R65">
        <v>44.906624999999998</v>
      </c>
      <c r="S65">
        <v>27.638981000000001</v>
      </c>
      <c r="T65">
        <v>3.09</v>
      </c>
      <c r="U65">
        <v>418.77</v>
      </c>
      <c r="V65">
        <v>12.51</v>
      </c>
      <c r="W65">
        <v>32.474499999999999</v>
      </c>
      <c r="X65">
        <v>148.30000000000001</v>
      </c>
      <c r="Y65">
        <v>0</v>
      </c>
      <c r="Z65">
        <v>13.041600000000001</v>
      </c>
      <c r="AA65">
        <v>28.09872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49.900258999999998</v>
      </c>
      <c r="AH65">
        <v>165.14201700000001</v>
      </c>
      <c r="AI65">
        <v>4.2720909999999996</v>
      </c>
      <c r="AJ65">
        <v>0</v>
      </c>
      <c r="AK65">
        <v>68.326639</v>
      </c>
      <c r="AL65">
        <v>80.177999999999997</v>
      </c>
      <c r="AM65">
        <v>18.800616999999999</v>
      </c>
      <c r="AN65">
        <v>0.78616600000000003</v>
      </c>
      <c r="AO65">
        <v>0</v>
      </c>
      <c r="AP65">
        <v>6.1487999999999996</v>
      </c>
      <c r="AQ65">
        <v>0</v>
      </c>
      <c r="AR65">
        <v>34.223999999999997</v>
      </c>
      <c r="AS65">
        <v>0</v>
      </c>
      <c r="AT65">
        <v>20.000005999999999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6.9561019999999996</v>
      </c>
      <c r="BA65">
        <v>6.283493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2864.1903929999999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530.91594699999996</v>
      </c>
      <c r="L66">
        <v>482.44379900000001</v>
      </c>
      <c r="M66">
        <v>91.78</v>
      </c>
      <c r="N66">
        <v>124.38</v>
      </c>
      <c r="O66">
        <v>130.58009999999999</v>
      </c>
      <c r="P66">
        <v>143.345144</v>
      </c>
      <c r="Q66">
        <v>22.63</v>
      </c>
      <c r="R66">
        <v>44.906624999999998</v>
      </c>
      <c r="S66">
        <v>27.638981000000001</v>
      </c>
      <c r="T66">
        <v>3.09</v>
      </c>
      <c r="U66">
        <v>418.77</v>
      </c>
      <c r="V66">
        <v>12.51</v>
      </c>
      <c r="W66">
        <v>32.474499999999999</v>
      </c>
      <c r="X66">
        <v>148.30000000000001</v>
      </c>
      <c r="Y66">
        <v>0</v>
      </c>
      <c r="Z66">
        <v>13.041600000000001</v>
      </c>
      <c r="AA66">
        <v>28.09872</v>
      </c>
      <c r="AB66">
        <v>48.499828000000001</v>
      </c>
      <c r="AC66">
        <v>34.831252999999997</v>
      </c>
      <c r="AD66">
        <v>10.858853999999999</v>
      </c>
      <c r="AE66">
        <v>59.175403000000003</v>
      </c>
      <c r="AF66">
        <v>0</v>
      </c>
      <c r="AG66">
        <v>49.900258999999998</v>
      </c>
      <c r="AH66">
        <v>165.14201700000001</v>
      </c>
      <c r="AI66">
        <v>4.2720909999999996</v>
      </c>
      <c r="AJ66">
        <v>0</v>
      </c>
      <c r="AK66">
        <v>68.326639</v>
      </c>
      <c r="AL66">
        <v>80.177999999999997</v>
      </c>
      <c r="AM66">
        <v>18.800616999999999</v>
      </c>
      <c r="AN66">
        <v>0.78616600000000003</v>
      </c>
      <c r="AO66">
        <v>0</v>
      </c>
      <c r="AP66">
        <v>6.1487999999999996</v>
      </c>
      <c r="AQ66">
        <v>0</v>
      </c>
      <c r="AR66">
        <v>34.223999999999997</v>
      </c>
      <c r="AS66">
        <v>0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6.9561019999999996</v>
      </c>
      <c r="BA66">
        <v>6.283493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2880.3834449999995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593.21594700000003</v>
      </c>
      <c r="L67">
        <v>482.44379900000001</v>
      </c>
      <c r="M67">
        <v>91.78</v>
      </c>
      <c r="N67">
        <v>124.38</v>
      </c>
      <c r="O67">
        <v>130.58009999999999</v>
      </c>
      <c r="P67">
        <v>143.345144</v>
      </c>
      <c r="Q67">
        <v>22.63</v>
      </c>
      <c r="R67">
        <v>44.906624999999998</v>
      </c>
      <c r="S67">
        <v>27.638981000000001</v>
      </c>
      <c r="T67">
        <v>3.09</v>
      </c>
      <c r="U67">
        <v>418.77</v>
      </c>
      <c r="V67">
        <v>12.51</v>
      </c>
      <c r="W67">
        <v>32.474499999999999</v>
      </c>
      <c r="X67">
        <v>148.30000000000001</v>
      </c>
      <c r="Y67">
        <v>0</v>
      </c>
      <c r="Z67">
        <v>13.041600000000001</v>
      </c>
      <c r="AA67">
        <v>28.09872</v>
      </c>
      <c r="AB67">
        <v>48.499828000000001</v>
      </c>
      <c r="AC67">
        <v>34.831252999999997</v>
      </c>
      <c r="AD67">
        <v>10.858853999999999</v>
      </c>
      <c r="AE67">
        <v>59.175403000000003</v>
      </c>
      <c r="AF67">
        <v>0</v>
      </c>
      <c r="AG67">
        <v>49.900258999999998</v>
      </c>
      <c r="AH67">
        <v>165.14201700000001</v>
      </c>
      <c r="AI67">
        <v>4.2720909999999996</v>
      </c>
      <c r="AJ67">
        <v>0</v>
      </c>
      <c r="AK67">
        <v>68.326639</v>
      </c>
      <c r="AL67">
        <v>80.177999999999997</v>
      </c>
      <c r="AM67">
        <v>18.800616999999999</v>
      </c>
      <c r="AN67">
        <v>0.78616600000000003</v>
      </c>
      <c r="AO67">
        <v>0</v>
      </c>
      <c r="AP67">
        <v>6.1487999999999996</v>
      </c>
      <c r="AQ67">
        <v>0</v>
      </c>
      <c r="AR67">
        <v>34.223999999999997</v>
      </c>
      <c r="AS67">
        <v>0</v>
      </c>
      <c r="AT67">
        <v>20.000005999999999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6.9561019999999996</v>
      </c>
      <c r="BA67">
        <v>6.283493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2942.6834510000003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593.21594700000003</v>
      </c>
      <c r="L68">
        <v>482.44379900000001</v>
      </c>
      <c r="M68">
        <v>91.78</v>
      </c>
      <c r="N68">
        <v>124.38</v>
      </c>
      <c r="O68">
        <v>130.58009999999999</v>
      </c>
      <c r="P68">
        <v>143.345144</v>
      </c>
      <c r="Q68">
        <v>22.63</v>
      </c>
      <c r="R68">
        <v>44.906624999999998</v>
      </c>
      <c r="S68">
        <v>27.638981000000001</v>
      </c>
      <c r="T68">
        <v>3.09</v>
      </c>
      <c r="U68">
        <v>418.77</v>
      </c>
      <c r="V68">
        <v>12.51</v>
      </c>
      <c r="W68">
        <v>32.474499999999999</v>
      </c>
      <c r="X68">
        <v>148.30000000000001</v>
      </c>
      <c r="Y68">
        <v>0</v>
      </c>
      <c r="Z68">
        <v>13.041600000000001</v>
      </c>
      <c r="AA68">
        <v>28.09872</v>
      </c>
      <c r="AB68">
        <v>48.499828000000001</v>
      </c>
      <c r="AC68">
        <v>34.831252999999997</v>
      </c>
      <c r="AD68">
        <v>10.858853999999999</v>
      </c>
      <c r="AE68">
        <v>59.175403000000003</v>
      </c>
      <c r="AF68">
        <v>0</v>
      </c>
      <c r="AG68">
        <v>49.900258999999998</v>
      </c>
      <c r="AH68">
        <v>137.618347</v>
      </c>
      <c r="AI68">
        <v>4.2720909999999996</v>
      </c>
      <c r="AJ68">
        <v>0</v>
      </c>
      <c r="AK68">
        <v>68.326639</v>
      </c>
      <c r="AL68">
        <v>80.177999999999997</v>
      </c>
      <c r="AM68">
        <v>18.800616999999999</v>
      </c>
      <c r="AN68">
        <v>0.78616600000000003</v>
      </c>
      <c r="AO68">
        <v>0</v>
      </c>
      <c r="AP68">
        <v>6.1487999999999996</v>
      </c>
      <c r="AQ68">
        <v>0</v>
      </c>
      <c r="AR68">
        <v>34.223999999999997</v>
      </c>
      <c r="AS68">
        <v>0</v>
      </c>
      <c r="AT68">
        <v>20.000005999999999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6.9561019999999996</v>
      </c>
      <c r="BA68">
        <v>5.3132479999999997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2914.1895360000003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593.21594700000003</v>
      </c>
      <c r="L69">
        <v>482.44379900000001</v>
      </c>
      <c r="M69">
        <v>91.78</v>
      </c>
      <c r="N69">
        <v>124.38</v>
      </c>
      <c r="O69">
        <v>130.58009999999999</v>
      </c>
      <c r="P69">
        <v>143.345144</v>
      </c>
      <c r="Q69">
        <v>22.63</v>
      </c>
      <c r="R69">
        <v>44.906624999999998</v>
      </c>
      <c r="S69">
        <v>27.638981000000001</v>
      </c>
      <c r="T69">
        <v>3.09</v>
      </c>
      <c r="U69">
        <v>418.77</v>
      </c>
      <c r="V69">
        <v>12.51</v>
      </c>
      <c r="W69">
        <v>32.474499999999999</v>
      </c>
      <c r="X69">
        <v>148.30000000000001</v>
      </c>
      <c r="Y69">
        <v>0</v>
      </c>
      <c r="Z69">
        <v>13.041600000000001</v>
      </c>
      <c r="AA69">
        <v>28.09872</v>
      </c>
      <c r="AB69">
        <v>48.499828000000001</v>
      </c>
      <c r="AC69">
        <v>34.831252999999997</v>
      </c>
      <c r="AD69">
        <v>10.858853999999999</v>
      </c>
      <c r="AE69">
        <v>59.175403000000003</v>
      </c>
      <c r="AF69">
        <v>0</v>
      </c>
      <c r="AG69">
        <v>49.900258999999998</v>
      </c>
      <c r="AH69">
        <v>137.618347</v>
      </c>
      <c r="AI69">
        <v>4.2720909999999996</v>
      </c>
      <c r="AJ69">
        <v>0</v>
      </c>
      <c r="AK69">
        <v>68.326639</v>
      </c>
      <c r="AL69">
        <v>80.177999999999997</v>
      </c>
      <c r="AM69">
        <v>18.800616999999999</v>
      </c>
      <c r="AN69">
        <v>0.78616600000000003</v>
      </c>
      <c r="AO69">
        <v>0</v>
      </c>
      <c r="AP69">
        <v>6.1487999999999996</v>
      </c>
      <c r="AQ69">
        <v>0</v>
      </c>
      <c r="AR69">
        <v>34.223999999999997</v>
      </c>
      <c r="AS69">
        <v>0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6.9561019999999996</v>
      </c>
      <c r="BA69">
        <v>5.3132479999999997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2914.1895300000001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593.21594700000003</v>
      </c>
      <c r="L70">
        <v>482.44379900000001</v>
      </c>
      <c r="M70">
        <v>91.78</v>
      </c>
      <c r="N70">
        <v>124.38</v>
      </c>
      <c r="O70">
        <v>130.58009999999999</v>
      </c>
      <c r="P70">
        <v>143.345144</v>
      </c>
      <c r="Q70">
        <v>22.63</v>
      </c>
      <c r="R70">
        <v>44.906624999999998</v>
      </c>
      <c r="S70">
        <v>27.638981000000001</v>
      </c>
      <c r="T70">
        <v>3.09</v>
      </c>
      <c r="U70">
        <v>418.77</v>
      </c>
      <c r="V70">
        <v>12.51</v>
      </c>
      <c r="W70">
        <v>32.474499999999999</v>
      </c>
      <c r="X70">
        <v>148.30000000000001</v>
      </c>
      <c r="Y70">
        <v>0</v>
      </c>
      <c r="Z70">
        <v>13.041600000000001</v>
      </c>
      <c r="AA70">
        <v>28.09872</v>
      </c>
      <c r="AB70">
        <v>48.499828000000001</v>
      </c>
      <c r="AC70">
        <v>34.831252999999997</v>
      </c>
      <c r="AD70">
        <v>10.858853999999999</v>
      </c>
      <c r="AE70">
        <v>59.175403000000003</v>
      </c>
      <c r="AF70">
        <v>0</v>
      </c>
      <c r="AG70">
        <v>49.900258999999998</v>
      </c>
      <c r="AH70">
        <v>137.618347</v>
      </c>
      <c r="AI70">
        <v>4.2720909999999996</v>
      </c>
      <c r="AJ70">
        <v>0</v>
      </c>
      <c r="AK70">
        <v>68.326639</v>
      </c>
      <c r="AL70">
        <v>80.177999999999997</v>
      </c>
      <c r="AM70">
        <v>18.800616999999999</v>
      </c>
      <c r="AN70">
        <v>0.78616600000000003</v>
      </c>
      <c r="AO70">
        <v>0</v>
      </c>
      <c r="AP70">
        <v>6.1487999999999996</v>
      </c>
      <c r="AQ70">
        <v>0</v>
      </c>
      <c r="AR70">
        <v>34.223999999999997</v>
      </c>
      <c r="AS70">
        <v>0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5.3132479999999997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2916.5082309999998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593.21594700000003</v>
      </c>
      <c r="L71">
        <v>482.44379900000001</v>
      </c>
      <c r="M71">
        <v>91.78</v>
      </c>
      <c r="N71">
        <v>124.38</v>
      </c>
      <c r="O71">
        <v>130.58009999999999</v>
      </c>
      <c r="P71">
        <v>143.345144</v>
      </c>
      <c r="Q71">
        <v>22.63</v>
      </c>
      <c r="R71">
        <v>44.906624999999998</v>
      </c>
      <c r="S71">
        <v>27.638981000000001</v>
      </c>
      <c r="T71">
        <v>3.09</v>
      </c>
      <c r="U71">
        <v>418.77</v>
      </c>
      <c r="V71">
        <v>12.51</v>
      </c>
      <c r="W71">
        <v>32.474499999999999</v>
      </c>
      <c r="X71">
        <v>148.30000000000001</v>
      </c>
      <c r="Y71">
        <v>0</v>
      </c>
      <c r="Z71">
        <v>13.041600000000001</v>
      </c>
      <c r="AA71">
        <v>28.09872</v>
      </c>
      <c r="AB71">
        <v>48.499828000000001</v>
      </c>
      <c r="AC71">
        <v>34.831252999999997</v>
      </c>
      <c r="AD71">
        <v>10.858853999999999</v>
      </c>
      <c r="AE71">
        <v>59.175403000000003</v>
      </c>
      <c r="AF71">
        <v>0</v>
      </c>
      <c r="AG71">
        <v>49.900258999999998</v>
      </c>
      <c r="AH71">
        <v>137.618347</v>
      </c>
      <c r="AI71">
        <v>4.2720909999999996</v>
      </c>
      <c r="AJ71">
        <v>0</v>
      </c>
      <c r="AK71">
        <v>68.326639</v>
      </c>
      <c r="AL71">
        <v>80.177999999999997</v>
      </c>
      <c r="AM71">
        <v>18.800616999999999</v>
      </c>
      <c r="AN71">
        <v>0.78616600000000003</v>
      </c>
      <c r="AO71">
        <v>0</v>
      </c>
      <c r="AP71">
        <v>6.1487999999999996</v>
      </c>
      <c r="AQ71">
        <v>0</v>
      </c>
      <c r="AR71">
        <v>34.223999999999997</v>
      </c>
      <c r="AS71">
        <v>0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5.3132479999999997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2916.5082309999998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593.21594700000003</v>
      </c>
      <c r="L72">
        <v>482.44379900000001</v>
      </c>
      <c r="M72">
        <v>91.78</v>
      </c>
      <c r="N72">
        <v>124.38</v>
      </c>
      <c r="O72">
        <v>130.58009999999999</v>
      </c>
      <c r="P72">
        <v>143.345144</v>
      </c>
      <c r="Q72">
        <v>22.63</v>
      </c>
      <c r="R72">
        <v>44.906624999999998</v>
      </c>
      <c r="S72">
        <v>27.638981000000001</v>
      </c>
      <c r="T72">
        <v>3.09</v>
      </c>
      <c r="U72">
        <v>418.77</v>
      </c>
      <c r="V72">
        <v>12.51</v>
      </c>
      <c r="W72">
        <v>32.474499999999999</v>
      </c>
      <c r="X72">
        <v>148.30000000000001</v>
      </c>
      <c r="Y72">
        <v>0</v>
      </c>
      <c r="Z72">
        <v>13.041600000000001</v>
      </c>
      <c r="AA72">
        <v>28.09872</v>
      </c>
      <c r="AB72">
        <v>48.499828000000001</v>
      </c>
      <c r="AC72">
        <v>34.831252999999997</v>
      </c>
      <c r="AD72">
        <v>10.858853999999999</v>
      </c>
      <c r="AE72">
        <v>59.175403000000003</v>
      </c>
      <c r="AF72">
        <v>0</v>
      </c>
      <c r="AG72">
        <v>49.900258999999998</v>
      </c>
      <c r="AH72">
        <v>137.618347</v>
      </c>
      <c r="AI72">
        <v>4.2720909999999996</v>
      </c>
      <c r="AJ72">
        <v>0</v>
      </c>
      <c r="AK72">
        <v>68.326639</v>
      </c>
      <c r="AL72">
        <v>80.177999999999997</v>
      </c>
      <c r="AM72">
        <v>18.800616999999999</v>
      </c>
      <c r="AN72">
        <v>0.78616600000000003</v>
      </c>
      <c r="AO72">
        <v>0</v>
      </c>
      <c r="AP72">
        <v>0.51239999999999997</v>
      </c>
      <c r="AQ72">
        <v>0</v>
      </c>
      <c r="AR72">
        <v>34.223999999999997</v>
      </c>
      <c r="AS72">
        <v>0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5.3132479999999997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2910.8718309999999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593.21594700000003</v>
      </c>
      <c r="L73">
        <v>482.44379900000001</v>
      </c>
      <c r="M73">
        <v>91.78</v>
      </c>
      <c r="N73">
        <v>124.38</v>
      </c>
      <c r="O73">
        <v>130.58009999999999</v>
      </c>
      <c r="P73">
        <v>143.345144</v>
      </c>
      <c r="Q73">
        <v>22.63</v>
      </c>
      <c r="R73">
        <v>44.906624999999998</v>
      </c>
      <c r="S73">
        <v>27.638981000000001</v>
      </c>
      <c r="T73">
        <v>3.09</v>
      </c>
      <c r="U73">
        <v>418.77</v>
      </c>
      <c r="V73">
        <v>12.51</v>
      </c>
      <c r="W73">
        <v>32.474499999999999</v>
      </c>
      <c r="X73">
        <v>148.30000000000001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21.764921000000001</v>
      </c>
      <c r="AE73">
        <v>59.175403000000003</v>
      </c>
      <c r="AF73">
        <v>0</v>
      </c>
      <c r="AG73">
        <v>49.900258999999998</v>
      </c>
      <c r="AH73">
        <v>137.618347</v>
      </c>
      <c r="AI73">
        <v>19.071838</v>
      </c>
      <c r="AJ73">
        <v>0</v>
      </c>
      <c r="AK73">
        <v>68.326639</v>
      </c>
      <c r="AL73">
        <v>80.177999999999997</v>
      </c>
      <c r="AM73">
        <v>18.800616999999999</v>
      </c>
      <c r="AN73">
        <v>0.78616600000000003</v>
      </c>
      <c r="AO73">
        <v>0</v>
      </c>
      <c r="AP73">
        <v>1.7934000000000001</v>
      </c>
      <c r="AQ73">
        <v>0</v>
      </c>
      <c r="AR73">
        <v>34.223999999999997</v>
      </c>
      <c r="AS73">
        <v>0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5.3132479999999997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2951.9080049999998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593.21594700000003</v>
      </c>
      <c r="L74">
        <v>482.44379900000001</v>
      </c>
      <c r="M74">
        <v>91.78</v>
      </c>
      <c r="N74">
        <v>124.38</v>
      </c>
      <c r="O74">
        <v>130.58009999999999</v>
      </c>
      <c r="P74">
        <v>143.345144</v>
      </c>
      <c r="Q74">
        <v>22.63</v>
      </c>
      <c r="R74">
        <v>44.906624999999998</v>
      </c>
      <c r="S74">
        <v>27.638981000000001</v>
      </c>
      <c r="T74">
        <v>3.09</v>
      </c>
      <c r="U74">
        <v>418.77</v>
      </c>
      <c r="V74">
        <v>12.51</v>
      </c>
      <c r="W74">
        <v>32.474499999999999</v>
      </c>
      <c r="X74">
        <v>148.30000000000001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21.764921000000001</v>
      </c>
      <c r="AE74">
        <v>59.175403000000003</v>
      </c>
      <c r="AF74">
        <v>0</v>
      </c>
      <c r="AG74">
        <v>49.900258999999998</v>
      </c>
      <c r="AH74">
        <v>137.618347</v>
      </c>
      <c r="AI74">
        <v>19.071838</v>
      </c>
      <c r="AJ74">
        <v>0</v>
      </c>
      <c r="AK74">
        <v>68.326639</v>
      </c>
      <c r="AL74">
        <v>80.177999999999997</v>
      </c>
      <c r="AM74">
        <v>18.800616999999999</v>
      </c>
      <c r="AN74">
        <v>0.78616600000000003</v>
      </c>
      <c r="AO74">
        <v>0</v>
      </c>
      <c r="AP74">
        <v>1.7934000000000001</v>
      </c>
      <c r="AQ74">
        <v>0</v>
      </c>
      <c r="AR74">
        <v>34.223999999999997</v>
      </c>
      <c r="AS74">
        <v>0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5.3132479999999997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2951.9080049999998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593.21594700000003</v>
      </c>
      <c r="L75">
        <v>402.93119999999999</v>
      </c>
      <c r="M75">
        <v>91.78</v>
      </c>
      <c r="N75">
        <v>124.38</v>
      </c>
      <c r="O75">
        <v>130.58009999999999</v>
      </c>
      <c r="P75">
        <v>149.008003</v>
      </c>
      <c r="Q75">
        <v>22.63</v>
      </c>
      <c r="R75">
        <v>44.906624999999998</v>
      </c>
      <c r="S75">
        <v>27.638981000000001</v>
      </c>
      <c r="T75">
        <v>3.09</v>
      </c>
      <c r="U75">
        <v>418.77</v>
      </c>
      <c r="V75">
        <v>12.51</v>
      </c>
      <c r="W75">
        <v>32.474499999999999</v>
      </c>
      <c r="X75">
        <v>148.30000000000001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21.764921000000001</v>
      </c>
      <c r="AE75">
        <v>59.175403000000003</v>
      </c>
      <c r="AF75">
        <v>0</v>
      </c>
      <c r="AG75">
        <v>49.900258999999998</v>
      </c>
      <c r="AH75">
        <v>137.618347</v>
      </c>
      <c r="AI75">
        <v>19.071838</v>
      </c>
      <c r="AJ75">
        <v>0</v>
      </c>
      <c r="AK75">
        <v>68.326639</v>
      </c>
      <c r="AL75">
        <v>80.177999999999997</v>
      </c>
      <c r="AM75">
        <v>18.800616999999999</v>
      </c>
      <c r="AN75">
        <v>0.78616600000000003</v>
      </c>
      <c r="AO75">
        <v>0</v>
      </c>
      <c r="AP75">
        <v>1.7934000000000001</v>
      </c>
      <c r="AQ75">
        <v>0</v>
      </c>
      <c r="AR75">
        <v>34.223999999999997</v>
      </c>
      <c r="AS75">
        <v>0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5.3132479999999997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2878.0582649999992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593.21594700000003</v>
      </c>
      <c r="L76">
        <v>402.93119999999999</v>
      </c>
      <c r="M76">
        <v>91.78</v>
      </c>
      <c r="N76">
        <v>124.38</v>
      </c>
      <c r="O76">
        <v>130.58009999999999</v>
      </c>
      <c r="P76">
        <v>149.98894999999999</v>
      </c>
      <c r="Q76">
        <v>22.63</v>
      </c>
      <c r="R76">
        <v>44.906624999999998</v>
      </c>
      <c r="S76">
        <v>27.638981000000001</v>
      </c>
      <c r="T76">
        <v>3.09</v>
      </c>
      <c r="U76">
        <v>418.77</v>
      </c>
      <c r="V76">
        <v>12.51</v>
      </c>
      <c r="W76">
        <v>32.474499999999999</v>
      </c>
      <c r="X76">
        <v>148.30000000000001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49.900258999999998</v>
      </c>
      <c r="AH76">
        <v>137.618347</v>
      </c>
      <c r="AI76">
        <v>19.071838</v>
      </c>
      <c r="AJ76">
        <v>0</v>
      </c>
      <c r="AK76">
        <v>68.326639</v>
      </c>
      <c r="AL76">
        <v>80.177999999999997</v>
      </c>
      <c r="AM76">
        <v>18.800616999999999</v>
      </c>
      <c r="AN76">
        <v>0.78616600000000003</v>
      </c>
      <c r="AO76">
        <v>0</v>
      </c>
      <c r="AP76">
        <v>1.7934000000000001</v>
      </c>
      <c r="AQ76">
        <v>0</v>
      </c>
      <c r="AR76">
        <v>34.223999999999997</v>
      </c>
      <c r="AS76">
        <v>0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5.3132479999999997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2900.8104279999993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593.21594700000003</v>
      </c>
      <c r="L77">
        <v>352.93119999999999</v>
      </c>
      <c r="M77">
        <v>91.78</v>
      </c>
      <c r="N77">
        <v>124.38</v>
      </c>
      <c r="O77">
        <v>130.58009999999999</v>
      </c>
      <c r="P77">
        <v>149.98894999999999</v>
      </c>
      <c r="Q77">
        <v>22.63</v>
      </c>
      <c r="R77">
        <v>44.906624999999998</v>
      </c>
      <c r="S77">
        <v>27.638981000000001</v>
      </c>
      <c r="T77">
        <v>3.09</v>
      </c>
      <c r="U77">
        <v>418.77</v>
      </c>
      <c r="V77">
        <v>12.51</v>
      </c>
      <c r="W77">
        <v>32.474499999999999</v>
      </c>
      <c r="X77">
        <v>148.30000000000001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49.900258999999998</v>
      </c>
      <c r="AH77">
        <v>137.618347</v>
      </c>
      <c r="AI77">
        <v>19.071838</v>
      </c>
      <c r="AJ77">
        <v>0</v>
      </c>
      <c r="AK77">
        <v>68.326639</v>
      </c>
      <c r="AL77">
        <v>80.177999999999997</v>
      </c>
      <c r="AM77">
        <v>18.800616999999999</v>
      </c>
      <c r="AN77">
        <v>0.78616600000000003</v>
      </c>
      <c r="AO77">
        <v>0</v>
      </c>
      <c r="AP77">
        <v>1.7934000000000001</v>
      </c>
      <c r="AQ77">
        <v>0</v>
      </c>
      <c r="AR77">
        <v>34.223999999999997</v>
      </c>
      <c r="AS77">
        <v>0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5.3132479999999997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2860.6093399999995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593.21594700000003</v>
      </c>
      <c r="L78">
        <v>342.93119999999999</v>
      </c>
      <c r="M78">
        <v>91.78</v>
      </c>
      <c r="N78">
        <v>124.38</v>
      </c>
      <c r="O78">
        <v>130.58009999999999</v>
      </c>
      <c r="P78">
        <v>149.98894999999999</v>
      </c>
      <c r="Q78">
        <v>22.63</v>
      </c>
      <c r="R78">
        <v>44.906624999999998</v>
      </c>
      <c r="S78">
        <v>27.638981000000001</v>
      </c>
      <c r="T78">
        <v>3.09</v>
      </c>
      <c r="U78">
        <v>418.77</v>
      </c>
      <c r="V78">
        <v>12.51</v>
      </c>
      <c r="W78">
        <v>32.474499999999999</v>
      </c>
      <c r="X78">
        <v>148.30000000000001</v>
      </c>
      <c r="Y78">
        <v>0</v>
      </c>
      <c r="Z78">
        <v>13.041600000000001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49.900258999999998</v>
      </c>
      <c r="AH78">
        <v>165.14201700000001</v>
      </c>
      <c r="AI78">
        <v>22.886205</v>
      </c>
      <c r="AJ78">
        <v>0</v>
      </c>
      <c r="AK78">
        <v>68.326639</v>
      </c>
      <c r="AL78">
        <v>83.664000000000001</v>
      </c>
      <c r="AM78">
        <v>18.800616999999999</v>
      </c>
      <c r="AN78">
        <v>0.78616600000000003</v>
      </c>
      <c r="AO78">
        <v>0</v>
      </c>
      <c r="AP78">
        <v>6.1487999999999996</v>
      </c>
      <c r="AQ78">
        <v>41.434280999999999</v>
      </c>
      <c r="AR78">
        <v>34.223999999999997</v>
      </c>
      <c r="AS78">
        <v>0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2932.2944019999995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688.71594700000003</v>
      </c>
      <c r="L79">
        <v>442.93119999999999</v>
      </c>
      <c r="M79">
        <v>91.78</v>
      </c>
      <c r="N79">
        <v>124.38</v>
      </c>
      <c r="O79">
        <v>130.58009999999999</v>
      </c>
      <c r="P79">
        <v>149.98894999999999</v>
      </c>
      <c r="Q79">
        <v>22.63</v>
      </c>
      <c r="R79">
        <v>44.906624999999998</v>
      </c>
      <c r="S79">
        <v>27.638981000000001</v>
      </c>
      <c r="T79">
        <v>3.09</v>
      </c>
      <c r="U79">
        <v>418.77</v>
      </c>
      <c r="V79">
        <v>12.51</v>
      </c>
      <c r="W79">
        <v>35.964750000000002</v>
      </c>
      <c r="X79">
        <v>148.30000000000001</v>
      </c>
      <c r="Y79">
        <v>0</v>
      </c>
      <c r="Z79">
        <v>13.041600000000001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49.900258999999998</v>
      </c>
      <c r="AH79">
        <v>165.14201700000001</v>
      </c>
      <c r="AI79">
        <v>58.790083000000003</v>
      </c>
      <c r="AJ79">
        <v>0</v>
      </c>
      <c r="AK79">
        <v>68.326639</v>
      </c>
      <c r="AL79">
        <v>83.664000000000001</v>
      </c>
      <c r="AM79">
        <v>18.800616999999999</v>
      </c>
      <c r="AN79">
        <v>0.78616600000000003</v>
      </c>
      <c r="AO79">
        <v>0</v>
      </c>
      <c r="AP79">
        <v>6.1487999999999996</v>
      </c>
      <c r="AQ79">
        <v>41.434280999999999</v>
      </c>
      <c r="AR79">
        <v>34.223999999999997</v>
      </c>
      <c r="AS79">
        <v>0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3167.1885299999999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688.71594700000003</v>
      </c>
      <c r="L80">
        <v>482.44</v>
      </c>
      <c r="M80">
        <v>91.78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3.09</v>
      </c>
      <c r="U80">
        <v>418.77</v>
      </c>
      <c r="V80">
        <v>12.51</v>
      </c>
      <c r="W80">
        <v>39.166652999999997</v>
      </c>
      <c r="X80">
        <v>148.30000000000001</v>
      </c>
      <c r="Y80">
        <v>0</v>
      </c>
      <c r="Z80">
        <v>13.041600000000001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49.900258999999998</v>
      </c>
      <c r="AH80">
        <v>165.14201700000001</v>
      </c>
      <c r="AI80">
        <v>58.790083000000003</v>
      </c>
      <c r="AJ80">
        <v>0</v>
      </c>
      <c r="AK80">
        <v>68.326639</v>
      </c>
      <c r="AL80">
        <v>83.664000000000001</v>
      </c>
      <c r="AM80">
        <v>18.800616999999999</v>
      </c>
      <c r="AN80">
        <v>0.78616600000000003</v>
      </c>
      <c r="AO80">
        <v>0</v>
      </c>
      <c r="AP80">
        <v>6.1487999999999996</v>
      </c>
      <c r="AQ80">
        <v>41.434280999999999</v>
      </c>
      <c r="AR80">
        <v>34.223999999999997</v>
      </c>
      <c r="AS80">
        <v>0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3209.8992329999996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688.71594700000003</v>
      </c>
      <c r="L81">
        <v>482.44</v>
      </c>
      <c r="M81">
        <v>91.78</v>
      </c>
      <c r="N81">
        <v>124.38</v>
      </c>
      <c r="O81">
        <v>130.58009999999999</v>
      </c>
      <c r="P81">
        <v>144.95576399999999</v>
      </c>
      <c r="Q81">
        <v>22.63</v>
      </c>
      <c r="R81">
        <v>44.906624999999998</v>
      </c>
      <c r="S81">
        <v>27.638981000000001</v>
      </c>
      <c r="T81">
        <v>3.09</v>
      </c>
      <c r="U81">
        <v>418.77</v>
      </c>
      <c r="V81">
        <v>12.51</v>
      </c>
      <c r="W81">
        <v>40.027115000000002</v>
      </c>
      <c r="X81">
        <v>148.30000000000001</v>
      </c>
      <c r="Y81">
        <v>0</v>
      </c>
      <c r="Z81">
        <v>13.041600000000001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49.900258999999998</v>
      </c>
      <c r="AH81">
        <v>165.14201700000001</v>
      </c>
      <c r="AI81">
        <v>58.790083000000003</v>
      </c>
      <c r="AJ81">
        <v>0</v>
      </c>
      <c r="AK81">
        <v>68.326639</v>
      </c>
      <c r="AL81">
        <v>83.664000000000001</v>
      </c>
      <c r="AM81">
        <v>18.800616999999999</v>
      </c>
      <c r="AN81">
        <v>0.78616600000000003</v>
      </c>
      <c r="AO81">
        <v>0</v>
      </c>
      <c r="AP81">
        <v>6.1487999999999996</v>
      </c>
      <c r="AQ81">
        <v>41.434280999999999</v>
      </c>
      <c r="AR81">
        <v>34.223999999999997</v>
      </c>
      <c r="AS81">
        <v>0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3205.7265089999996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688.71594700000003</v>
      </c>
      <c r="L82">
        <v>482.44</v>
      </c>
      <c r="M82">
        <v>91.78</v>
      </c>
      <c r="N82">
        <v>124.38</v>
      </c>
      <c r="O82">
        <v>130.58009999999999</v>
      </c>
      <c r="P82">
        <v>140.929215</v>
      </c>
      <c r="Q82">
        <v>22.63</v>
      </c>
      <c r="R82">
        <v>44.906624999999998</v>
      </c>
      <c r="S82">
        <v>27.638981000000001</v>
      </c>
      <c r="T82">
        <v>3.09</v>
      </c>
      <c r="U82">
        <v>418.77</v>
      </c>
      <c r="V82">
        <v>12.51</v>
      </c>
      <c r="W82">
        <v>41.136459000000002</v>
      </c>
      <c r="X82">
        <v>148.30000000000001</v>
      </c>
      <c r="Y82">
        <v>0</v>
      </c>
      <c r="Z82">
        <v>13.041600000000001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49.900258999999998</v>
      </c>
      <c r="AH82">
        <v>165.14201700000001</v>
      </c>
      <c r="AI82">
        <v>58.790083000000003</v>
      </c>
      <c r="AJ82">
        <v>0</v>
      </c>
      <c r="AK82">
        <v>68.326639</v>
      </c>
      <c r="AL82">
        <v>83.664000000000001</v>
      </c>
      <c r="AM82">
        <v>18.800616999999999</v>
      </c>
      <c r="AN82">
        <v>0.78616600000000003</v>
      </c>
      <c r="AO82">
        <v>0</v>
      </c>
      <c r="AP82">
        <v>6.1487999999999996</v>
      </c>
      <c r="AQ82">
        <v>41.434280999999999</v>
      </c>
      <c r="AR82">
        <v>34.223999999999997</v>
      </c>
      <c r="AS82">
        <v>0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3203.3857099999991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688.71594700000003</v>
      </c>
      <c r="L83">
        <v>482.44</v>
      </c>
      <c r="M83">
        <v>91.78</v>
      </c>
      <c r="N83">
        <v>124.38</v>
      </c>
      <c r="O83">
        <v>130.58009999999999</v>
      </c>
      <c r="P83">
        <v>136.90266600000001</v>
      </c>
      <c r="Q83">
        <v>22.63</v>
      </c>
      <c r="R83">
        <v>44.906624999999998</v>
      </c>
      <c r="S83">
        <v>27.638981000000001</v>
      </c>
      <c r="T83">
        <v>3.09</v>
      </c>
      <c r="U83">
        <v>418.77</v>
      </c>
      <c r="V83">
        <v>12.51</v>
      </c>
      <c r="W83">
        <v>42.384433999999999</v>
      </c>
      <c r="X83">
        <v>148.30000000000001</v>
      </c>
      <c r="Y83">
        <v>0</v>
      </c>
      <c r="Z83">
        <v>13.041600000000001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49.900258999999998</v>
      </c>
      <c r="AH83">
        <v>165.14201700000001</v>
      </c>
      <c r="AI83">
        <v>58.790083000000003</v>
      </c>
      <c r="AJ83">
        <v>0</v>
      </c>
      <c r="AK83">
        <v>68.326639</v>
      </c>
      <c r="AL83">
        <v>83.664000000000001</v>
      </c>
      <c r="AM83">
        <v>18.800616999999999</v>
      </c>
      <c r="AN83">
        <v>0.78616600000000003</v>
      </c>
      <c r="AO83">
        <v>0</v>
      </c>
      <c r="AP83">
        <v>6.1487999999999996</v>
      </c>
      <c r="AQ83">
        <v>41.434280999999999</v>
      </c>
      <c r="AR83">
        <v>34.223999999999997</v>
      </c>
      <c r="AS83">
        <v>0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3200.6071359999996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688.71594700000003</v>
      </c>
      <c r="L84">
        <v>482.44</v>
      </c>
      <c r="M84">
        <v>91.78</v>
      </c>
      <c r="N84">
        <v>124.38</v>
      </c>
      <c r="O84">
        <v>130.58009999999999</v>
      </c>
      <c r="P84">
        <v>132.87611699999999</v>
      </c>
      <c r="Q84">
        <v>22.63</v>
      </c>
      <c r="R84">
        <v>44.906624999999998</v>
      </c>
      <c r="S84">
        <v>27.638981000000001</v>
      </c>
      <c r="T84">
        <v>3.09</v>
      </c>
      <c r="U84">
        <v>418.77</v>
      </c>
      <c r="V84">
        <v>12.51</v>
      </c>
      <c r="W84">
        <v>42.49</v>
      </c>
      <c r="X84">
        <v>148.30000000000001</v>
      </c>
      <c r="Y84">
        <v>0</v>
      </c>
      <c r="Z84">
        <v>13.041600000000001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49.900258999999998</v>
      </c>
      <c r="AH84">
        <v>165.14201700000001</v>
      </c>
      <c r="AI84">
        <v>58.790083000000003</v>
      </c>
      <c r="AJ84">
        <v>0</v>
      </c>
      <c r="AK84">
        <v>68.326639</v>
      </c>
      <c r="AL84">
        <v>83.664000000000001</v>
      </c>
      <c r="AM84">
        <v>18.800616999999999</v>
      </c>
      <c r="AN84">
        <v>0.78616600000000003</v>
      </c>
      <c r="AO84">
        <v>0</v>
      </c>
      <c r="AP84">
        <v>6.1487999999999996</v>
      </c>
      <c r="AQ84">
        <v>41.434280999999999</v>
      </c>
      <c r="AR84">
        <v>34.223999999999997</v>
      </c>
      <c r="AS84">
        <v>0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3196.6861529999996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688.71594700000003</v>
      </c>
      <c r="L85">
        <v>482.44</v>
      </c>
      <c r="M85">
        <v>91.78</v>
      </c>
      <c r="N85">
        <v>124.38</v>
      </c>
      <c r="O85">
        <v>130.58009999999999</v>
      </c>
      <c r="P85">
        <v>132.87611699999999</v>
      </c>
      <c r="Q85">
        <v>22.63</v>
      </c>
      <c r="R85">
        <v>44.906624999999998</v>
      </c>
      <c r="S85">
        <v>27.638981000000001</v>
      </c>
      <c r="T85">
        <v>3.09</v>
      </c>
      <c r="U85">
        <v>418.77</v>
      </c>
      <c r="V85">
        <v>11.815</v>
      </c>
      <c r="W85">
        <v>42.49</v>
      </c>
      <c r="X85">
        <v>148.30000000000001</v>
      </c>
      <c r="Y85">
        <v>0</v>
      </c>
      <c r="Z85">
        <v>13.041600000000001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49.900258999999998</v>
      </c>
      <c r="AH85">
        <v>165.14201700000001</v>
      </c>
      <c r="AI85">
        <v>21.360458000000001</v>
      </c>
      <c r="AJ85">
        <v>0</v>
      </c>
      <c r="AK85">
        <v>68.326639</v>
      </c>
      <c r="AL85">
        <v>83.664000000000001</v>
      </c>
      <c r="AM85">
        <v>18.800616999999999</v>
      </c>
      <c r="AN85">
        <v>0.78616600000000003</v>
      </c>
      <c r="AO85">
        <v>0</v>
      </c>
      <c r="AP85">
        <v>7.1736000000000004</v>
      </c>
      <c r="AQ85">
        <v>41.434280999999999</v>
      </c>
      <c r="AR85">
        <v>34.223999999999997</v>
      </c>
      <c r="AS85">
        <v>0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3159.5863279999999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688.71594700000003</v>
      </c>
      <c r="L86">
        <v>482.44</v>
      </c>
      <c r="M86">
        <v>91.78</v>
      </c>
      <c r="N86">
        <v>124.38</v>
      </c>
      <c r="O86">
        <v>130.58009999999999</v>
      </c>
      <c r="P86">
        <v>132.87611699999999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418.77</v>
      </c>
      <c r="V86">
        <v>11.815</v>
      </c>
      <c r="W86">
        <v>42.49</v>
      </c>
      <c r="X86">
        <v>148.30000000000001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49.900258999999998</v>
      </c>
      <c r="AH86">
        <v>165.14201700000001</v>
      </c>
      <c r="AI86">
        <v>19.071838</v>
      </c>
      <c r="AJ86">
        <v>0</v>
      </c>
      <c r="AK86">
        <v>68.326639</v>
      </c>
      <c r="AL86">
        <v>80.177999999999997</v>
      </c>
      <c r="AM86">
        <v>18.800616999999999</v>
      </c>
      <c r="AN86">
        <v>0.78616600000000003</v>
      </c>
      <c r="AO86">
        <v>0</v>
      </c>
      <c r="AP86">
        <v>2.8182</v>
      </c>
      <c r="AQ86">
        <v>41.434280999999999</v>
      </c>
      <c r="AR86">
        <v>34.223999999999997</v>
      </c>
      <c r="AS86">
        <v>0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3148.7788029999997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688.71594700000003</v>
      </c>
      <c r="L87">
        <v>482.44</v>
      </c>
      <c r="M87">
        <v>91.78</v>
      </c>
      <c r="N87">
        <v>124.38</v>
      </c>
      <c r="O87">
        <v>130.58009999999999</v>
      </c>
      <c r="P87">
        <v>132.87611699999999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418.77</v>
      </c>
      <c r="V87">
        <v>11.815</v>
      </c>
      <c r="W87">
        <v>42.49</v>
      </c>
      <c r="X87">
        <v>148.30000000000001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49.900258999999998</v>
      </c>
      <c r="AH87">
        <v>165.14201700000001</v>
      </c>
      <c r="AI87">
        <v>19.071838</v>
      </c>
      <c r="AJ87">
        <v>0</v>
      </c>
      <c r="AK87">
        <v>68.326639</v>
      </c>
      <c r="AL87">
        <v>80.177999999999997</v>
      </c>
      <c r="AM87">
        <v>18.800616999999999</v>
      </c>
      <c r="AN87">
        <v>0.78616600000000003</v>
      </c>
      <c r="AO87">
        <v>0</v>
      </c>
      <c r="AP87">
        <v>2.8182</v>
      </c>
      <c r="AQ87">
        <v>41.434280999999999</v>
      </c>
      <c r="AR87">
        <v>34.223999999999997</v>
      </c>
      <c r="AS87">
        <v>0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3148.7788029999997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688.71594700000003</v>
      </c>
      <c r="L88">
        <v>482.44</v>
      </c>
      <c r="M88">
        <v>91.78</v>
      </c>
      <c r="N88">
        <v>124.38</v>
      </c>
      <c r="O88">
        <v>130.58009999999999</v>
      </c>
      <c r="P88">
        <v>132.87611699999999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418.77</v>
      </c>
      <c r="V88">
        <v>11.815</v>
      </c>
      <c r="W88">
        <v>42.49</v>
      </c>
      <c r="X88">
        <v>148.30000000000001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49.900258999999998</v>
      </c>
      <c r="AH88">
        <v>165.14201700000001</v>
      </c>
      <c r="AI88">
        <v>19.071838</v>
      </c>
      <c r="AJ88">
        <v>0</v>
      </c>
      <c r="AK88">
        <v>68.326639</v>
      </c>
      <c r="AL88">
        <v>80.177999999999997</v>
      </c>
      <c r="AM88">
        <v>18.800616999999999</v>
      </c>
      <c r="AN88">
        <v>0.78616600000000003</v>
      </c>
      <c r="AO88">
        <v>0</v>
      </c>
      <c r="AP88">
        <v>2.8182</v>
      </c>
      <c r="AQ88">
        <v>41.434280999999999</v>
      </c>
      <c r="AR88">
        <v>34.223999999999997</v>
      </c>
      <c r="AS88">
        <v>0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3148.7788029999997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688.71594700000003</v>
      </c>
      <c r="L89">
        <v>482.44</v>
      </c>
      <c r="M89">
        <v>91.78</v>
      </c>
      <c r="N89">
        <v>124.38</v>
      </c>
      <c r="O89">
        <v>130.58009999999999</v>
      </c>
      <c r="P89">
        <v>132.87611699999999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418.77</v>
      </c>
      <c r="V89">
        <v>11.815</v>
      </c>
      <c r="W89">
        <v>42.49</v>
      </c>
      <c r="X89">
        <v>148.30000000000001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49.900258999999998</v>
      </c>
      <c r="AH89">
        <v>165.14201700000001</v>
      </c>
      <c r="AI89">
        <v>19.071838</v>
      </c>
      <c r="AJ89">
        <v>0</v>
      </c>
      <c r="AK89">
        <v>68.326639</v>
      </c>
      <c r="AL89">
        <v>80.177999999999997</v>
      </c>
      <c r="AM89">
        <v>18.800616999999999</v>
      </c>
      <c r="AN89">
        <v>0.78616600000000003</v>
      </c>
      <c r="AO89">
        <v>0</v>
      </c>
      <c r="AP89">
        <v>2.8182</v>
      </c>
      <c r="AQ89">
        <v>41.434280999999999</v>
      </c>
      <c r="AR89">
        <v>34.223999999999997</v>
      </c>
      <c r="AS89">
        <v>0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3148.7788029999997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688.71594700000003</v>
      </c>
      <c r="L90">
        <v>482.44</v>
      </c>
      <c r="M90">
        <v>91.78</v>
      </c>
      <c r="N90">
        <v>124.38</v>
      </c>
      <c r="O90">
        <v>130.58009999999999</v>
      </c>
      <c r="P90">
        <v>132.87611699999999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418.77</v>
      </c>
      <c r="V90">
        <v>11.815</v>
      </c>
      <c r="W90">
        <v>42.49</v>
      </c>
      <c r="X90">
        <v>148.30000000000001</v>
      </c>
      <c r="Y90">
        <v>0</v>
      </c>
      <c r="Z90">
        <v>13.041600000000001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49.900258999999998</v>
      </c>
      <c r="AH90">
        <v>165.14201700000001</v>
      </c>
      <c r="AI90">
        <v>19.071838</v>
      </c>
      <c r="AJ90">
        <v>0</v>
      </c>
      <c r="AK90">
        <v>68.326639</v>
      </c>
      <c r="AL90">
        <v>83.664000000000001</v>
      </c>
      <c r="AM90">
        <v>18.800616999999999</v>
      </c>
      <c r="AN90">
        <v>0.78616600000000003</v>
      </c>
      <c r="AO90">
        <v>0</v>
      </c>
      <c r="AP90">
        <v>6.1487999999999996</v>
      </c>
      <c r="AQ90">
        <v>41.434280999999999</v>
      </c>
      <c r="AR90">
        <v>34.223999999999997</v>
      </c>
      <c r="AS90">
        <v>0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3166.6482259999998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688.71594700000003</v>
      </c>
      <c r="L91">
        <v>482.44</v>
      </c>
      <c r="M91">
        <v>91.78</v>
      </c>
      <c r="N91">
        <v>124.38</v>
      </c>
      <c r="O91">
        <v>130.58009999999999</v>
      </c>
      <c r="P91">
        <v>132.87611699999999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11.815</v>
      </c>
      <c r="W91">
        <v>42.49</v>
      </c>
      <c r="X91">
        <v>148.30000000000001</v>
      </c>
      <c r="Y91">
        <v>0</v>
      </c>
      <c r="Z91">
        <v>13.041600000000001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49.900258999999998</v>
      </c>
      <c r="AH91">
        <v>165.14201700000001</v>
      </c>
      <c r="AI91">
        <v>19.071838</v>
      </c>
      <c r="AJ91">
        <v>0</v>
      </c>
      <c r="AK91">
        <v>68.326639</v>
      </c>
      <c r="AL91">
        <v>83.664000000000001</v>
      </c>
      <c r="AM91">
        <v>18.800616999999999</v>
      </c>
      <c r="AN91">
        <v>0.78616600000000003</v>
      </c>
      <c r="AO91">
        <v>0</v>
      </c>
      <c r="AP91">
        <v>6.1487999999999996</v>
      </c>
      <c r="AQ91">
        <v>41.434280999999999</v>
      </c>
      <c r="AR91">
        <v>34.223999999999997</v>
      </c>
      <c r="AS91">
        <v>0</v>
      </c>
      <c r="AT91">
        <v>17.234665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3163.8828909999997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688.71594700000003</v>
      </c>
      <c r="L92">
        <v>482.44</v>
      </c>
      <c r="M92">
        <v>91.78</v>
      </c>
      <c r="N92">
        <v>124.38</v>
      </c>
      <c r="O92">
        <v>130.58009999999999</v>
      </c>
      <c r="P92">
        <v>132.87611699999999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11.815</v>
      </c>
      <c r="W92">
        <v>42.49</v>
      </c>
      <c r="X92">
        <v>148.30000000000001</v>
      </c>
      <c r="Y92">
        <v>0</v>
      </c>
      <c r="Z92">
        <v>13.041600000000001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49.900258999999998</v>
      </c>
      <c r="AH92">
        <v>165.14201700000001</v>
      </c>
      <c r="AI92">
        <v>19.071838</v>
      </c>
      <c r="AJ92">
        <v>0</v>
      </c>
      <c r="AK92">
        <v>68.326639</v>
      </c>
      <c r="AL92">
        <v>83.664000000000001</v>
      </c>
      <c r="AM92">
        <v>18.800616999999999</v>
      </c>
      <c r="AN92">
        <v>0.78616600000000003</v>
      </c>
      <c r="AO92">
        <v>0</v>
      </c>
      <c r="AP92">
        <v>6.1487999999999996</v>
      </c>
      <c r="AQ92">
        <v>41.434280999999999</v>
      </c>
      <c r="AR92">
        <v>34.223999999999997</v>
      </c>
      <c r="AS92">
        <v>0</v>
      </c>
      <c r="AT92">
        <v>17.957191999999999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3164.6054179999996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688.71594700000003</v>
      </c>
      <c r="L93">
        <v>482.44</v>
      </c>
      <c r="M93">
        <v>91.78</v>
      </c>
      <c r="N93">
        <v>124.38</v>
      </c>
      <c r="O93">
        <v>130.58009999999999</v>
      </c>
      <c r="P93">
        <v>132.87611699999999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418.77</v>
      </c>
      <c r="V93">
        <v>11.815</v>
      </c>
      <c r="W93">
        <v>42.49</v>
      </c>
      <c r="X93">
        <v>148.30000000000001</v>
      </c>
      <c r="Y93">
        <v>0</v>
      </c>
      <c r="Z93">
        <v>13.041600000000001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49.900258999999998</v>
      </c>
      <c r="AH93">
        <v>165.14201700000001</v>
      </c>
      <c r="AI93">
        <v>19.071838</v>
      </c>
      <c r="AJ93">
        <v>0</v>
      </c>
      <c r="AK93">
        <v>68.326639</v>
      </c>
      <c r="AL93">
        <v>83.664000000000001</v>
      </c>
      <c r="AM93">
        <v>18.800616999999999</v>
      </c>
      <c r="AN93">
        <v>0.78616600000000003</v>
      </c>
      <c r="AO93">
        <v>0</v>
      </c>
      <c r="AP93">
        <v>6.1487999999999996</v>
      </c>
      <c r="AQ93">
        <v>41.434280999999999</v>
      </c>
      <c r="AR93">
        <v>34.223999999999997</v>
      </c>
      <c r="AS93">
        <v>0</v>
      </c>
      <c r="AT93">
        <v>18.179708999999999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3164.8279349999998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688.71594700000003</v>
      </c>
      <c r="L94">
        <v>482.44</v>
      </c>
      <c r="M94">
        <v>91.78</v>
      </c>
      <c r="N94">
        <v>124.38</v>
      </c>
      <c r="O94">
        <v>130.58009999999999</v>
      </c>
      <c r="P94">
        <v>132.87611699999999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418.77</v>
      </c>
      <c r="V94">
        <v>11.815</v>
      </c>
      <c r="W94">
        <v>42.49</v>
      </c>
      <c r="X94">
        <v>148.30000000000001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49.900258999999998</v>
      </c>
      <c r="AH94">
        <v>165.14201700000001</v>
      </c>
      <c r="AI94">
        <v>19.071838</v>
      </c>
      <c r="AJ94">
        <v>0</v>
      </c>
      <c r="AK94">
        <v>68.326639</v>
      </c>
      <c r="AL94">
        <v>80.177999999999997</v>
      </c>
      <c r="AM94">
        <v>18.800616999999999</v>
      </c>
      <c r="AN94">
        <v>0.78616600000000003</v>
      </c>
      <c r="AO94">
        <v>0</v>
      </c>
      <c r="AP94">
        <v>2.8182</v>
      </c>
      <c r="AQ94">
        <v>41.434280999999999</v>
      </c>
      <c r="AR94">
        <v>34.223999999999997</v>
      </c>
      <c r="AS94">
        <v>0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3158.5777139999996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688.71594700000003</v>
      </c>
      <c r="L95">
        <v>482.44</v>
      </c>
      <c r="M95">
        <v>91.78</v>
      </c>
      <c r="N95">
        <v>124.38</v>
      </c>
      <c r="O95">
        <v>130.58009999999999</v>
      </c>
      <c r="P95">
        <v>132.87611699999999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418.77</v>
      </c>
      <c r="V95">
        <v>11.815</v>
      </c>
      <c r="W95">
        <v>42.49</v>
      </c>
      <c r="X95">
        <v>148.30000000000001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19.597823000000002</v>
      </c>
      <c r="AG95">
        <v>49.900258999999998</v>
      </c>
      <c r="AH95">
        <v>165.14201700000001</v>
      </c>
      <c r="AI95">
        <v>19.071838</v>
      </c>
      <c r="AJ95">
        <v>0</v>
      </c>
      <c r="AK95">
        <v>68.326639</v>
      </c>
      <c r="AL95">
        <v>79.376220000000004</v>
      </c>
      <c r="AM95">
        <v>18.800616999999999</v>
      </c>
      <c r="AN95">
        <v>0.78616600000000003</v>
      </c>
      <c r="AO95">
        <v>0</v>
      </c>
      <c r="AP95">
        <v>2.8182</v>
      </c>
      <c r="AQ95">
        <v>41.434280999999999</v>
      </c>
      <c r="AR95">
        <v>34.223999999999997</v>
      </c>
      <c r="AS95">
        <v>0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3157.7759339999998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688.71594700000003</v>
      </c>
      <c r="L96">
        <v>482.44</v>
      </c>
      <c r="M96">
        <v>91.78</v>
      </c>
      <c r="N96">
        <v>124.38</v>
      </c>
      <c r="O96">
        <v>130.58009999999999</v>
      </c>
      <c r="P96">
        <v>132.87611699999999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418.77</v>
      </c>
      <c r="V96">
        <v>11.815</v>
      </c>
      <c r="W96">
        <v>42.49</v>
      </c>
      <c r="X96">
        <v>148.30000000000001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19.597823000000002</v>
      </c>
      <c r="AG96">
        <v>49.900258999999998</v>
      </c>
      <c r="AH96">
        <v>165.14201700000001</v>
      </c>
      <c r="AI96">
        <v>19.071838</v>
      </c>
      <c r="AJ96">
        <v>0</v>
      </c>
      <c r="AK96">
        <v>68.326639</v>
      </c>
      <c r="AL96">
        <v>79.376220000000004</v>
      </c>
      <c r="AM96">
        <v>18.800616999999999</v>
      </c>
      <c r="AN96">
        <v>0.78616600000000003</v>
      </c>
      <c r="AO96">
        <v>0</v>
      </c>
      <c r="AP96">
        <v>2.8182</v>
      </c>
      <c r="AQ96">
        <v>41.434280999999999</v>
      </c>
      <c r="AR96">
        <v>34.223999999999997</v>
      </c>
      <c r="AS96">
        <v>0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3157.7759339999998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688.71594700000003</v>
      </c>
      <c r="L97">
        <v>482.44</v>
      </c>
      <c r="M97">
        <v>91.78</v>
      </c>
      <c r="N97">
        <v>124.38</v>
      </c>
      <c r="O97">
        <v>130.58009999999999</v>
      </c>
      <c r="P97">
        <v>136.54235499999999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418.77</v>
      </c>
      <c r="V97">
        <v>11.815</v>
      </c>
      <c r="W97">
        <v>42.49</v>
      </c>
      <c r="X97">
        <v>148.30000000000001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19.597823000000002</v>
      </c>
      <c r="AG97">
        <v>49.900258999999998</v>
      </c>
      <c r="AH97">
        <v>165.14201700000001</v>
      </c>
      <c r="AI97">
        <v>19.071838</v>
      </c>
      <c r="AJ97">
        <v>0</v>
      </c>
      <c r="AK97">
        <v>68.326639</v>
      </c>
      <c r="AL97">
        <v>79.376220000000004</v>
      </c>
      <c r="AM97">
        <v>18.800616999999999</v>
      </c>
      <c r="AN97">
        <v>0.78616600000000003</v>
      </c>
      <c r="AO97">
        <v>0</v>
      </c>
      <c r="AP97">
        <v>6.6612</v>
      </c>
      <c r="AQ97">
        <v>41.434280999999999</v>
      </c>
      <c r="AR97">
        <v>34.223999999999997</v>
      </c>
      <c r="AS97">
        <v>0</v>
      </c>
      <c r="AT97">
        <v>19.728563000000001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6.283493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3165.0137349999995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688.71594700000003</v>
      </c>
      <c r="L98">
        <v>482.44</v>
      </c>
      <c r="M98">
        <v>91.78</v>
      </c>
      <c r="N98">
        <v>124.38</v>
      </c>
      <c r="O98">
        <v>130.58009999999999</v>
      </c>
      <c r="P98">
        <v>143.51452</v>
      </c>
      <c r="Q98">
        <v>22.63</v>
      </c>
      <c r="R98">
        <v>44.906624999999998</v>
      </c>
      <c r="S98">
        <v>27.638981000000001</v>
      </c>
      <c r="T98">
        <v>3.09</v>
      </c>
      <c r="U98">
        <v>418.77</v>
      </c>
      <c r="V98">
        <v>11.815</v>
      </c>
      <c r="W98">
        <v>42.49</v>
      </c>
      <c r="X98">
        <v>148.30000000000001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19.597823000000002</v>
      </c>
      <c r="AG98">
        <v>49.900258999999998</v>
      </c>
      <c r="AH98">
        <v>165.14201700000001</v>
      </c>
      <c r="AI98">
        <v>19.071838</v>
      </c>
      <c r="AJ98">
        <v>0</v>
      </c>
      <c r="AK98">
        <v>68.326639</v>
      </c>
      <c r="AL98">
        <v>79.376220000000004</v>
      </c>
      <c r="AM98">
        <v>18.800616999999999</v>
      </c>
      <c r="AN98">
        <v>0.78616600000000003</v>
      </c>
      <c r="AO98">
        <v>0</v>
      </c>
      <c r="AP98">
        <v>6.6612</v>
      </c>
      <c r="AQ98">
        <v>31.075710999999998</v>
      </c>
      <c r="AR98">
        <v>34.223999999999997</v>
      </c>
      <c r="AS98">
        <v>0</v>
      </c>
      <c r="AT98">
        <v>18.899837000000002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6.283493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3160.7986039999996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1.2989619999999999E-3</v>
      </c>
      <c r="H99">
        <f t="shared" si="2"/>
        <v>0</v>
      </c>
      <c r="I99">
        <f t="shared" si="2"/>
        <v>0</v>
      </c>
      <c r="J99">
        <f t="shared" si="2"/>
        <v>4.7132005000000005E-3</v>
      </c>
      <c r="K99">
        <f t="shared" si="2"/>
        <v>13.37299209649998</v>
      </c>
      <c r="L99">
        <f t="shared" si="2"/>
        <v>8.1301411474999927</v>
      </c>
      <c r="M99">
        <f t="shared" si="2"/>
        <v>2.1108102032499985</v>
      </c>
      <c r="N99">
        <f t="shared" si="2"/>
        <v>2.9478613499999957</v>
      </c>
      <c r="O99">
        <f t="shared" si="2"/>
        <v>3.0819466499999959</v>
      </c>
      <c r="P99">
        <f t="shared" si="2"/>
        <v>3.4889130595000033</v>
      </c>
      <c r="Q99">
        <f t="shared" si="2"/>
        <v>0.48655575000000123</v>
      </c>
      <c r="R99">
        <f t="shared" si="2"/>
        <v>0.97042446250000125</v>
      </c>
      <c r="S99">
        <f t="shared" si="2"/>
        <v>0.59694481625000062</v>
      </c>
      <c r="T99">
        <f t="shared" si="2"/>
        <v>7.118324999999999E-2</v>
      </c>
      <c r="U99">
        <f t="shared" si="2"/>
        <v>10.050339549999993</v>
      </c>
      <c r="V99">
        <f t="shared" si="2"/>
        <v>0.2916025000000001</v>
      </c>
      <c r="W99">
        <f t="shared" si="2"/>
        <v>0.88986669724999867</v>
      </c>
      <c r="X99">
        <f t="shared" si="2"/>
        <v>3.446305221499995</v>
      </c>
      <c r="Y99">
        <f t="shared" si="2"/>
        <v>0</v>
      </c>
      <c r="Z99">
        <f t="shared" si="2"/>
        <v>0.31299840000000029</v>
      </c>
      <c r="AA99">
        <f t="shared" si="2"/>
        <v>0.66359841999999947</v>
      </c>
      <c r="AB99">
        <f t="shared" si="2"/>
        <v>1.1639958719999997</v>
      </c>
      <c r="AC99">
        <f t="shared" si="2"/>
        <v>0.83595007199999871</v>
      </c>
      <c r="AD99">
        <f t="shared" si="2"/>
        <v>0.63585752700000053</v>
      </c>
      <c r="AE99">
        <f t="shared" si="2"/>
        <v>1.4202096720000026</v>
      </c>
      <c r="AF99">
        <f t="shared" si="2"/>
        <v>0.20015718274999972</v>
      </c>
      <c r="AG99">
        <f t="shared" si="2"/>
        <v>1.1976062159999998</v>
      </c>
      <c r="AH99">
        <f t="shared" si="2"/>
        <v>3.7776236365000004</v>
      </c>
      <c r="AI99">
        <f t="shared" si="2"/>
        <v>0.43803585875000056</v>
      </c>
      <c r="AJ99">
        <f t="shared" si="2"/>
        <v>0</v>
      </c>
      <c r="AK99">
        <f t="shared" si="2"/>
        <v>1.6398393359999976</v>
      </c>
      <c r="AL99">
        <f t="shared" si="2"/>
        <v>1.9343639700000002</v>
      </c>
      <c r="AM99">
        <f t="shared" si="2"/>
        <v>0.31712245075000028</v>
      </c>
      <c r="AN99">
        <f t="shared" si="2"/>
        <v>1.8867984000000001E-2</v>
      </c>
      <c r="AO99">
        <f t="shared" si="2"/>
        <v>0</v>
      </c>
      <c r="AP99">
        <f t="shared" si="2"/>
        <v>7.1351699999999948E-2</v>
      </c>
      <c r="AQ99">
        <f t="shared" si="2"/>
        <v>0.25896425675000012</v>
      </c>
      <c r="AR99">
        <f t="shared" si="2"/>
        <v>0.84814800000000135</v>
      </c>
      <c r="AS99">
        <f t="shared" si="2"/>
        <v>0.2423062905000001</v>
      </c>
      <c r="AT99">
        <f t="shared" si="2"/>
        <v>0.46166568024999993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0.14052731925000014</v>
      </c>
      <c r="BA99">
        <f t="shared" si="3"/>
        <v>0.14416227425000011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66.931822500500004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45429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5.0228260000000002</v>
      </c>
      <c r="H3">
        <v>0</v>
      </c>
      <c r="I3">
        <v>0</v>
      </c>
      <c r="J3">
        <v>18.211061999999998</v>
      </c>
      <c r="K3">
        <v>665.78170599999999</v>
      </c>
      <c r="L3">
        <v>466.37474800000001</v>
      </c>
      <c r="M3">
        <v>88.088809999999995</v>
      </c>
      <c r="N3">
        <v>120.238146</v>
      </c>
      <c r="O3">
        <v>126.23178299999999</v>
      </c>
      <c r="P3">
        <v>144.99431799999999</v>
      </c>
      <c r="Q3">
        <v>21.876421000000001</v>
      </c>
      <c r="R3">
        <v>43.411234</v>
      </c>
      <c r="S3">
        <v>26.718603000000002</v>
      </c>
      <c r="T3">
        <v>2.9871029999999998</v>
      </c>
      <c r="U3">
        <v>404.28186699999998</v>
      </c>
      <c r="V3">
        <v>12.093417000000001</v>
      </c>
      <c r="W3">
        <v>44.231394999999999</v>
      </c>
      <c r="X3">
        <v>143.36161000000001</v>
      </c>
      <c r="Y3">
        <v>0</v>
      </c>
      <c r="Z3">
        <v>12.607315</v>
      </c>
      <c r="AA3">
        <v>40.744548999999999</v>
      </c>
      <c r="AB3">
        <v>46.884784000000003</v>
      </c>
      <c r="AC3">
        <v>33.671371999999998</v>
      </c>
      <c r="AD3">
        <v>20.994509000000001</v>
      </c>
      <c r="AE3">
        <v>57.204861999999999</v>
      </c>
      <c r="AF3">
        <v>18.945215000000001</v>
      </c>
      <c r="AG3">
        <v>48.238579999999999</v>
      </c>
      <c r="AH3">
        <v>106.42852499999999</v>
      </c>
      <c r="AI3">
        <v>17.699275</v>
      </c>
      <c r="AJ3">
        <v>0</v>
      </c>
      <c r="AK3">
        <v>66.051361999999997</v>
      </c>
      <c r="AL3">
        <v>80.877988999999999</v>
      </c>
      <c r="AM3">
        <v>18.174555999999999</v>
      </c>
      <c r="AN3">
        <v>0.75998699999999997</v>
      </c>
      <c r="AO3">
        <v>0</v>
      </c>
      <c r="AP3">
        <v>2.9720219999999999</v>
      </c>
      <c r="AQ3">
        <v>30.040890000000001</v>
      </c>
      <c r="AR3">
        <v>33.617958999999999</v>
      </c>
      <c r="AS3">
        <v>36.628765000000001</v>
      </c>
      <c r="AT3">
        <v>19.334</v>
      </c>
      <c r="AU3">
        <v>0</v>
      </c>
      <c r="AV3">
        <v>0</v>
      </c>
      <c r="AW3">
        <v>0</v>
      </c>
      <c r="AX3">
        <v>0</v>
      </c>
      <c r="AY3">
        <v>5.3752719999999998</v>
      </c>
      <c r="AZ3">
        <v>6.7244640000000002</v>
      </c>
      <c r="BA3">
        <v>4.1090540000000004</v>
      </c>
      <c r="BB3">
        <v>5.179665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3047.17002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1.3942E-2</v>
      </c>
      <c r="K4">
        <v>665.78170599999999</v>
      </c>
      <c r="L4">
        <v>466.37474800000001</v>
      </c>
      <c r="M4">
        <v>88.723725999999999</v>
      </c>
      <c r="N4">
        <v>120.238146</v>
      </c>
      <c r="O4">
        <v>126.23178299999999</v>
      </c>
      <c r="P4">
        <v>144.99431799999999</v>
      </c>
      <c r="Q4">
        <v>21.876421000000001</v>
      </c>
      <c r="R4">
        <v>43.411234</v>
      </c>
      <c r="S4">
        <v>26.718603000000002</v>
      </c>
      <c r="T4">
        <v>2.9871029999999998</v>
      </c>
      <c r="U4">
        <v>404.82495899999998</v>
      </c>
      <c r="V4">
        <v>12.093417000000001</v>
      </c>
      <c r="W4">
        <v>44.853991000000001</v>
      </c>
      <c r="X4">
        <v>143.36161000000001</v>
      </c>
      <c r="Y4">
        <v>0</v>
      </c>
      <c r="Z4">
        <v>12.607315</v>
      </c>
      <c r="AA4">
        <v>40.744548999999999</v>
      </c>
      <c r="AB4">
        <v>46.884784000000003</v>
      </c>
      <c r="AC4">
        <v>33.671371999999998</v>
      </c>
      <c r="AD4">
        <v>20.994509000000001</v>
      </c>
      <c r="AE4">
        <v>57.204861999999999</v>
      </c>
      <c r="AF4">
        <v>18.945215000000001</v>
      </c>
      <c r="AG4">
        <v>48.238579999999999</v>
      </c>
      <c r="AH4">
        <v>106.42852499999999</v>
      </c>
      <c r="AI4">
        <v>17.699275</v>
      </c>
      <c r="AJ4">
        <v>0</v>
      </c>
      <c r="AK4">
        <v>66.051361999999997</v>
      </c>
      <c r="AL4">
        <v>80.877988999999999</v>
      </c>
      <c r="AM4">
        <v>18.174555999999999</v>
      </c>
      <c r="AN4">
        <v>0.75998699999999997</v>
      </c>
      <c r="AO4">
        <v>0</v>
      </c>
      <c r="AP4">
        <v>2.9720219999999999</v>
      </c>
      <c r="AQ4">
        <v>30.040890000000001</v>
      </c>
      <c r="AR4">
        <v>33.617958999999999</v>
      </c>
      <c r="AS4">
        <v>36.628765000000001</v>
      </c>
      <c r="AT4">
        <v>17.572206999999999</v>
      </c>
      <c r="AU4">
        <v>0</v>
      </c>
      <c r="AV4">
        <v>0</v>
      </c>
      <c r="AW4">
        <v>0</v>
      </c>
      <c r="AX4">
        <v>0</v>
      </c>
      <c r="AY4">
        <v>5.3752719999999998</v>
      </c>
      <c r="AZ4">
        <v>6.7244640000000002</v>
      </c>
      <c r="BA4">
        <v>4.1090540000000004</v>
      </c>
      <c r="BB4">
        <v>5.179665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3023.9888850000002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665.78170599999999</v>
      </c>
      <c r="L5">
        <v>466.37474800000001</v>
      </c>
      <c r="M5">
        <v>88.723725999999999</v>
      </c>
      <c r="N5">
        <v>120.238146</v>
      </c>
      <c r="O5">
        <v>126.23178299999999</v>
      </c>
      <c r="P5">
        <v>144.99431799999999</v>
      </c>
      <c r="Q5">
        <v>21.876421000000001</v>
      </c>
      <c r="R5">
        <v>43.411234</v>
      </c>
      <c r="S5">
        <v>26.718603000000002</v>
      </c>
      <c r="T5">
        <v>2.9871029999999998</v>
      </c>
      <c r="U5">
        <v>404.82495899999998</v>
      </c>
      <c r="V5">
        <v>12.093417000000001</v>
      </c>
      <c r="W5">
        <v>44.853991000000001</v>
      </c>
      <c r="X5">
        <v>143.36161000000001</v>
      </c>
      <c r="Y5">
        <v>0</v>
      </c>
      <c r="Z5">
        <v>12.607315</v>
      </c>
      <c r="AA5">
        <v>40.744548999999999</v>
      </c>
      <c r="AB5">
        <v>46.884784000000003</v>
      </c>
      <c r="AC5">
        <v>33.671371999999998</v>
      </c>
      <c r="AD5">
        <v>20.994509000000001</v>
      </c>
      <c r="AE5">
        <v>57.204861999999999</v>
      </c>
      <c r="AF5">
        <v>18.945215000000001</v>
      </c>
      <c r="AG5">
        <v>48.238579999999999</v>
      </c>
      <c r="AH5">
        <v>106.42852499999999</v>
      </c>
      <c r="AI5">
        <v>17.699275</v>
      </c>
      <c r="AJ5">
        <v>0</v>
      </c>
      <c r="AK5">
        <v>66.051361999999997</v>
      </c>
      <c r="AL5">
        <v>80.877988999999999</v>
      </c>
      <c r="AM5">
        <v>18.174555999999999</v>
      </c>
      <c r="AN5">
        <v>0.75998699999999997</v>
      </c>
      <c r="AO5">
        <v>0</v>
      </c>
      <c r="AP5">
        <v>2.9720219999999999</v>
      </c>
      <c r="AQ5">
        <v>30.040890000000001</v>
      </c>
      <c r="AR5">
        <v>33.617958999999999</v>
      </c>
      <c r="AS5">
        <v>36.628765000000001</v>
      </c>
      <c r="AT5">
        <v>15.868092000000001</v>
      </c>
      <c r="AU5">
        <v>0</v>
      </c>
      <c r="AV5">
        <v>0</v>
      </c>
      <c r="AW5">
        <v>0</v>
      </c>
      <c r="AX5">
        <v>0</v>
      </c>
      <c r="AY5">
        <v>5.3752719999999998</v>
      </c>
      <c r="AZ5">
        <v>6.7244640000000002</v>
      </c>
      <c r="BA5">
        <v>4.1090540000000004</v>
      </c>
      <c r="BB5">
        <v>5.179665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3022.2708280000002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665.78170599999999</v>
      </c>
      <c r="L6">
        <v>466.37474800000001</v>
      </c>
      <c r="M6">
        <v>88.723725999999999</v>
      </c>
      <c r="N6">
        <v>120.238146</v>
      </c>
      <c r="O6">
        <v>126.23178299999999</v>
      </c>
      <c r="P6">
        <v>144.99431799999999</v>
      </c>
      <c r="Q6">
        <v>21.876421000000001</v>
      </c>
      <c r="R6">
        <v>43.411234</v>
      </c>
      <c r="S6">
        <v>26.718603000000002</v>
      </c>
      <c r="T6">
        <v>2.9871029999999998</v>
      </c>
      <c r="U6">
        <v>404.82495899999998</v>
      </c>
      <c r="V6">
        <v>12.093417000000001</v>
      </c>
      <c r="W6">
        <v>44.853991000000001</v>
      </c>
      <c r="X6">
        <v>143.36161000000001</v>
      </c>
      <c r="Y6">
        <v>0</v>
      </c>
      <c r="Z6">
        <v>12.607315</v>
      </c>
      <c r="AA6">
        <v>40.744548999999999</v>
      </c>
      <c r="AB6">
        <v>46.884784000000003</v>
      </c>
      <c r="AC6">
        <v>33.671371999999998</v>
      </c>
      <c r="AD6">
        <v>20.994509000000001</v>
      </c>
      <c r="AE6">
        <v>57.204861999999999</v>
      </c>
      <c r="AF6">
        <v>18.945215000000001</v>
      </c>
      <c r="AG6">
        <v>48.238579999999999</v>
      </c>
      <c r="AH6">
        <v>106.42852499999999</v>
      </c>
      <c r="AI6">
        <v>17.699275</v>
      </c>
      <c r="AJ6">
        <v>0</v>
      </c>
      <c r="AK6">
        <v>66.051361999999997</v>
      </c>
      <c r="AL6">
        <v>80.877988999999999</v>
      </c>
      <c r="AM6">
        <v>18.174555999999999</v>
      </c>
      <c r="AN6">
        <v>0.75998699999999997</v>
      </c>
      <c r="AO6">
        <v>0</v>
      </c>
      <c r="AP6">
        <v>2.9720219999999999</v>
      </c>
      <c r="AQ6">
        <v>30.040890000000001</v>
      </c>
      <c r="AR6">
        <v>33.617958999999999</v>
      </c>
      <c r="AS6">
        <v>36.628765000000001</v>
      </c>
      <c r="AT6">
        <v>14.302339999999999</v>
      </c>
      <c r="AU6">
        <v>0</v>
      </c>
      <c r="AV6">
        <v>0</v>
      </c>
      <c r="AW6">
        <v>0</v>
      </c>
      <c r="AX6">
        <v>0</v>
      </c>
      <c r="AY6">
        <v>5.3752719999999998</v>
      </c>
      <c r="AZ6">
        <v>6.7244640000000002</v>
      </c>
      <c r="BA6">
        <v>4.1090540000000004</v>
      </c>
      <c r="BB6">
        <v>5.179665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3020.7050760000002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665.78170599999999</v>
      </c>
      <c r="L7">
        <v>466.37474800000001</v>
      </c>
      <c r="M7">
        <v>88.723725999999999</v>
      </c>
      <c r="N7">
        <v>120.238146</v>
      </c>
      <c r="O7">
        <v>126.23178299999999</v>
      </c>
      <c r="P7">
        <v>144.99431799999999</v>
      </c>
      <c r="Q7">
        <v>21.876421000000001</v>
      </c>
      <c r="R7">
        <v>43.411234</v>
      </c>
      <c r="S7">
        <v>26.718603000000002</v>
      </c>
      <c r="T7">
        <v>2.9871029999999998</v>
      </c>
      <c r="U7">
        <v>404.82495899999998</v>
      </c>
      <c r="V7">
        <v>12.093417000000001</v>
      </c>
      <c r="W7">
        <v>44.853991000000001</v>
      </c>
      <c r="X7">
        <v>143.36161000000001</v>
      </c>
      <c r="Y7">
        <v>0</v>
      </c>
      <c r="Z7">
        <v>12.607315</v>
      </c>
      <c r="AA7">
        <v>40.744548999999999</v>
      </c>
      <c r="AB7">
        <v>46.884784000000003</v>
      </c>
      <c r="AC7">
        <v>33.671371999999998</v>
      </c>
      <c r="AD7">
        <v>20.994509000000001</v>
      </c>
      <c r="AE7">
        <v>57.204861999999999</v>
      </c>
      <c r="AF7">
        <v>18.945215000000001</v>
      </c>
      <c r="AG7">
        <v>48.238579999999999</v>
      </c>
      <c r="AH7">
        <v>159.642788</v>
      </c>
      <c r="AI7">
        <v>17.699275</v>
      </c>
      <c r="AJ7">
        <v>0</v>
      </c>
      <c r="AK7">
        <v>66.051361999999997</v>
      </c>
      <c r="AL7">
        <v>80.877988999999999</v>
      </c>
      <c r="AM7">
        <v>18.174555999999999</v>
      </c>
      <c r="AN7">
        <v>0.75998699999999997</v>
      </c>
      <c r="AO7">
        <v>0</v>
      </c>
      <c r="AP7">
        <v>2.9720219999999999</v>
      </c>
      <c r="AQ7">
        <v>20.027259999999998</v>
      </c>
      <c r="AR7">
        <v>33.617958999999999</v>
      </c>
      <c r="AS7">
        <v>36.628765000000001</v>
      </c>
      <c r="AT7">
        <v>15.299918999999999</v>
      </c>
      <c r="AU7">
        <v>0</v>
      </c>
      <c r="AV7">
        <v>0</v>
      </c>
      <c r="AW7">
        <v>0</v>
      </c>
      <c r="AX7">
        <v>0</v>
      </c>
      <c r="AY7">
        <v>5.3752719999999998</v>
      </c>
      <c r="AZ7">
        <v>6.7244640000000002</v>
      </c>
      <c r="BA7">
        <v>6.0742529999999997</v>
      </c>
      <c r="BB7">
        <v>5.179665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3066.8684870000002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665.78170599999999</v>
      </c>
      <c r="L8">
        <v>466.37474800000001</v>
      </c>
      <c r="M8">
        <v>88.723725999999999</v>
      </c>
      <c r="N8">
        <v>120.238146</v>
      </c>
      <c r="O8">
        <v>126.23178299999999</v>
      </c>
      <c r="P8">
        <v>144.99431799999999</v>
      </c>
      <c r="Q8">
        <v>21.876421000000001</v>
      </c>
      <c r="R8">
        <v>43.411234</v>
      </c>
      <c r="S8">
        <v>26.718603000000002</v>
      </c>
      <c r="T8">
        <v>2.9871029999999998</v>
      </c>
      <c r="U8">
        <v>404.82495899999998</v>
      </c>
      <c r="V8">
        <v>12.093417000000001</v>
      </c>
      <c r="W8">
        <v>44.853991000000001</v>
      </c>
      <c r="X8">
        <v>143.36161000000001</v>
      </c>
      <c r="Y8">
        <v>0</v>
      </c>
      <c r="Z8">
        <v>12.607315</v>
      </c>
      <c r="AA8">
        <v>40.744548999999999</v>
      </c>
      <c r="AB8">
        <v>46.884784000000003</v>
      </c>
      <c r="AC8">
        <v>33.671371999999998</v>
      </c>
      <c r="AD8">
        <v>20.994509000000001</v>
      </c>
      <c r="AE8">
        <v>57.204861999999999</v>
      </c>
      <c r="AF8">
        <v>18.945215000000001</v>
      </c>
      <c r="AG8">
        <v>48.238579999999999</v>
      </c>
      <c r="AH8">
        <v>159.642788</v>
      </c>
      <c r="AI8">
        <v>17.699275</v>
      </c>
      <c r="AJ8">
        <v>0</v>
      </c>
      <c r="AK8">
        <v>66.051361999999997</v>
      </c>
      <c r="AL8">
        <v>80.877988999999999</v>
      </c>
      <c r="AM8">
        <v>18.174555999999999</v>
      </c>
      <c r="AN8">
        <v>0.75998699999999997</v>
      </c>
      <c r="AO8">
        <v>0</v>
      </c>
      <c r="AP8">
        <v>2.9720219999999999</v>
      </c>
      <c r="AQ8">
        <v>20.027259999999998</v>
      </c>
      <c r="AR8">
        <v>33.617958999999999</v>
      </c>
      <c r="AS8">
        <v>36.628765000000001</v>
      </c>
      <c r="AT8">
        <v>15.396127999999999</v>
      </c>
      <c r="AU8">
        <v>0</v>
      </c>
      <c r="AV8">
        <v>0</v>
      </c>
      <c r="AW8">
        <v>0</v>
      </c>
      <c r="AX8">
        <v>0</v>
      </c>
      <c r="AY8">
        <v>5.3752719999999998</v>
      </c>
      <c r="AZ8">
        <v>6.7244640000000002</v>
      </c>
      <c r="BA8">
        <v>6.0742529999999997</v>
      </c>
      <c r="BB8">
        <v>5.179665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3066.964696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665.78170599999999</v>
      </c>
      <c r="L9">
        <v>466.37474800000001</v>
      </c>
      <c r="M9">
        <v>88.723725999999999</v>
      </c>
      <c r="N9">
        <v>120.238146</v>
      </c>
      <c r="O9">
        <v>126.23178299999999</v>
      </c>
      <c r="P9">
        <v>144.99431799999999</v>
      </c>
      <c r="Q9">
        <v>21.876421000000001</v>
      </c>
      <c r="R9">
        <v>43.411234</v>
      </c>
      <c r="S9">
        <v>26.718603000000002</v>
      </c>
      <c r="T9">
        <v>2.9871029999999998</v>
      </c>
      <c r="U9">
        <v>404.82495899999998</v>
      </c>
      <c r="V9">
        <v>12.093417000000001</v>
      </c>
      <c r="W9">
        <v>44.853991000000001</v>
      </c>
      <c r="X9">
        <v>143.36161000000001</v>
      </c>
      <c r="Y9">
        <v>0</v>
      </c>
      <c r="Z9">
        <v>12.607315</v>
      </c>
      <c r="AA9">
        <v>40.744548999999999</v>
      </c>
      <c r="AB9">
        <v>46.884784000000003</v>
      </c>
      <c r="AC9">
        <v>33.671371999999998</v>
      </c>
      <c r="AD9">
        <v>20.994509000000001</v>
      </c>
      <c r="AE9">
        <v>57.204861999999999</v>
      </c>
      <c r="AF9">
        <v>18.945215000000001</v>
      </c>
      <c r="AG9">
        <v>48.238579999999999</v>
      </c>
      <c r="AH9">
        <v>159.642788</v>
      </c>
      <c r="AI9">
        <v>17.699275</v>
      </c>
      <c r="AJ9">
        <v>0</v>
      </c>
      <c r="AK9">
        <v>66.051361999999997</v>
      </c>
      <c r="AL9">
        <v>80.877988999999999</v>
      </c>
      <c r="AM9">
        <v>18.174555999999999</v>
      </c>
      <c r="AN9">
        <v>0.75998699999999997</v>
      </c>
      <c r="AO9">
        <v>0</v>
      </c>
      <c r="AP9">
        <v>1.1145080000000001</v>
      </c>
      <c r="AQ9">
        <v>10.013629999999999</v>
      </c>
      <c r="AR9">
        <v>33.617958999999999</v>
      </c>
      <c r="AS9">
        <v>36.628765000000001</v>
      </c>
      <c r="AT9">
        <v>15.502623</v>
      </c>
      <c r="AU9">
        <v>0</v>
      </c>
      <c r="AV9">
        <v>0</v>
      </c>
      <c r="AW9">
        <v>0</v>
      </c>
      <c r="AX9">
        <v>0</v>
      </c>
      <c r="AY9">
        <v>5.3752719999999998</v>
      </c>
      <c r="AZ9">
        <v>6.7244640000000002</v>
      </c>
      <c r="BA9">
        <v>6.0742529999999997</v>
      </c>
      <c r="BB9">
        <v>5.179665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3055.2000470000003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665.78170599999999</v>
      </c>
      <c r="L10">
        <v>466.37474800000001</v>
      </c>
      <c r="M10">
        <v>88.723725999999999</v>
      </c>
      <c r="N10">
        <v>120.238146</v>
      </c>
      <c r="O10">
        <v>126.23178299999999</v>
      </c>
      <c r="P10">
        <v>144.99431799999999</v>
      </c>
      <c r="Q10">
        <v>21.876421000000001</v>
      </c>
      <c r="R10">
        <v>43.411234</v>
      </c>
      <c r="S10">
        <v>26.718603000000002</v>
      </c>
      <c r="T10">
        <v>2.9871029999999998</v>
      </c>
      <c r="U10">
        <v>404.82495899999998</v>
      </c>
      <c r="V10">
        <v>12.093417000000001</v>
      </c>
      <c r="W10">
        <v>44.853991000000001</v>
      </c>
      <c r="X10">
        <v>143.36161000000001</v>
      </c>
      <c r="Y10">
        <v>0</v>
      </c>
      <c r="Z10">
        <v>12.607315</v>
      </c>
      <c r="AA10">
        <v>40.744548999999999</v>
      </c>
      <c r="AB10">
        <v>46.884784000000003</v>
      </c>
      <c r="AC10">
        <v>33.671371999999998</v>
      </c>
      <c r="AD10">
        <v>20.994509000000001</v>
      </c>
      <c r="AE10">
        <v>57.204861999999999</v>
      </c>
      <c r="AF10">
        <v>18.945215000000001</v>
      </c>
      <c r="AG10">
        <v>48.238579999999999</v>
      </c>
      <c r="AH10">
        <v>159.642788</v>
      </c>
      <c r="AI10">
        <v>17.699275</v>
      </c>
      <c r="AJ10">
        <v>0</v>
      </c>
      <c r="AK10">
        <v>66.051361999999997</v>
      </c>
      <c r="AL10">
        <v>80.877988999999999</v>
      </c>
      <c r="AM10">
        <v>18.174555999999999</v>
      </c>
      <c r="AN10">
        <v>0.75998699999999997</v>
      </c>
      <c r="AO10">
        <v>0</v>
      </c>
      <c r="AP10">
        <v>1.1145080000000001</v>
      </c>
      <c r="AQ10">
        <v>0</v>
      </c>
      <c r="AR10">
        <v>33.617958999999999</v>
      </c>
      <c r="AS10">
        <v>36.628765000000001</v>
      </c>
      <c r="AT10">
        <v>14.834106999999999</v>
      </c>
      <c r="AU10">
        <v>0</v>
      </c>
      <c r="AV10">
        <v>0</v>
      </c>
      <c r="AW10">
        <v>0</v>
      </c>
      <c r="AX10">
        <v>0</v>
      </c>
      <c r="AY10">
        <v>5.3752719999999998</v>
      </c>
      <c r="AZ10">
        <v>6.7244640000000002</v>
      </c>
      <c r="BA10">
        <v>6.0742529999999997</v>
      </c>
      <c r="BB10">
        <v>5.179665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3044.5179010000006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665.78170599999999</v>
      </c>
      <c r="L11">
        <v>379.84659099999999</v>
      </c>
      <c r="M11">
        <v>88.723725999999999</v>
      </c>
      <c r="N11">
        <v>120.238146</v>
      </c>
      <c r="O11">
        <v>126.23178299999999</v>
      </c>
      <c r="P11">
        <v>144.99431799999999</v>
      </c>
      <c r="Q11">
        <v>21.876421000000001</v>
      </c>
      <c r="R11">
        <v>43.411234</v>
      </c>
      <c r="S11">
        <v>26.718603000000002</v>
      </c>
      <c r="T11">
        <v>2.9871029999999998</v>
      </c>
      <c r="U11">
        <v>404.82495899999998</v>
      </c>
      <c r="V11">
        <v>12.093417000000001</v>
      </c>
      <c r="W11">
        <v>44.853991000000001</v>
      </c>
      <c r="X11">
        <v>143.36161000000001</v>
      </c>
      <c r="Y11">
        <v>0</v>
      </c>
      <c r="Z11">
        <v>12.607315</v>
      </c>
      <c r="AA11">
        <v>40.744548999999999</v>
      </c>
      <c r="AB11">
        <v>46.884784000000003</v>
      </c>
      <c r="AC11">
        <v>33.671371999999998</v>
      </c>
      <c r="AD11">
        <v>20.994509000000001</v>
      </c>
      <c r="AE11">
        <v>57.204861999999999</v>
      </c>
      <c r="AF11">
        <v>9.4726079999999993</v>
      </c>
      <c r="AG11">
        <v>48.238579999999999</v>
      </c>
      <c r="AH11">
        <v>159.642788</v>
      </c>
      <c r="AI11">
        <v>17.699275</v>
      </c>
      <c r="AJ11">
        <v>0</v>
      </c>
      <c r="AK11">
        <v>66.051361999999997</v>
      </c>
      <c r="AL11">
        <v>80.877988999999999</v>
      </c>
      <c r="AM11">
        <v>18.174555999999999</v>
      </c>
      <c r="AN11">
        <v>0.75998699999999997</v>
      </c>
      <c r="AO11">
        <v>0</v>
      </c>
      <c r="AP11">
        <v>2.9720219999999999</v>
      </c>
      <c r="AQ11">
        <v>0</v>
      </c>
      <c r="AR11">
        <v>33.617958999999999</v>
      </c>
      <c r="AS11">
        <v>36.628765000000001</v>
      </c>
      <c r="AT11">
        <v>15.140783000000001</v>
      </c>
      <c r="AU11">
        <v>0</v>
      </c>
      <c r="AV11">
        <v>0</v>
      </c>
      <c r="AW11">
        <v>0</v>
      </c>
      <c r="AX11">
        <v>0</v>
      </c>
      <c r="AY11">
        <v>5.3752719999999998</v>
      </c>
      <c r="AZ11">
        <v>6.7244640000000002</v>
      </c>
      <c r="BA11">
        <v>6.0742529999999997</v>
      </c>
      <c r="BB11">
        <v>5.179665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2950.6813270000002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665.78170599999999</v>
      </c>
      <c r="L12">
        <v>283.17659099999997</v>
      </c>
      <c r="M12">
        <v>88.723725999999999</v>
      </c>
      <c r="N12">
        <v>120.238146</v>
      </c>
      <c r="O12">
        <v>126.23178299999999</v>
      </c>
      <c r="P12">
        <v>144.99431799999999</v>
      </c>
      <c r="Q12">
        <v>21.876421000000001</v>
      </c>
      <c r="R12">
        <v>43.411234</v>
      </c>
      <c r="S12">
        <v>26.718603000000002</v>
      </c>
      <c r="T12">
        <v>2.9871029999999998</v>
      </c>
      <c r="U12">
        <v>404.82495899999998</v>
      </c>
      <c r="V12">
        <v>12.093417000000001</v>
      </c>
      <c r="W12">
        <v>44.853991000000001</v>
      </c>
      <c r="X12">
        <v>143.36161000000001</v>
      </c>
      <c r="Y12">
        <v>0</v>
      </c>
      <c r="Z12">
        <v>12.607315</v>
      </c>
      <c r="AA12">
        <v>40.744548999999999</v>
      </c>
      <c r="AB12">
        <v>46.884784000000003</v>
      </c>
      <c r="AC12">
        <v>33.671371999999998</v>
      </c>
      <c r="AD12">
        <v>20.994509000000001</v>
      </c>
      <c r="AE12">
        <v>57.204861999999999</v>
      </c>
      <c r="AF12">
        <v>9.4726079999999993</v>
      </c>
      <c r="AG12">
        <v>48.238579999999999</v>
      </c>
      <c r="AH12">
        <v>159.642788</v>
      </c>
      <c r="AI12">
        <v>17.699275</v>
      </c>
      <c r="AJ12">
        <v>0</v>
      </c>
      <c r="AK12">
        <v>66.051361999999997</v>
      </c>
      <c r="AL12">
        <v>80.877988999999999</v>
      </c>
      <c r="AM12">
        <v>18.174555999999999</v>
      </c>
      <c r="AN12">
        <v>0.75998699999999997</v>
      </c>
      <c r="AO12">
        <v>0</v>
      </c>
      <c r="AP12">
        <v>2.9720219999999999</v>
      </c>
      <c r="AQ12">
        <v>0</v>
      </c>
      <c r="AR12">
        <v>33.617958999999999</v>
      </c>
      <c r="AS12">
        <v>36.628765000000001</v>
      </c>
      <c r="AT12">
        <v>15.756959</v>
      </c>
      <c r="AU12">
        <v>0</v>
      </c>
      <c r="AV12">
        <v>0</v>
      </c>
      <c r="AW12">
        <v>0</v>
      </c>
      <c r="AX12">
        <v>0</v>
      </c>
      <c r="AY12">
        <v>5.3752719999999998</v>
      </c>
      <c r="AZ12">
        <v>6.7244640000000002</v>
      </c>
      <c r="BA12">
        <v>6.0742529999999997</v>
      </c>
      <c r="BB12">
        <v>5.179665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2854.6275030000002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665.78170599999999</v>
      </c>
      <c r="L13">
        <v>233.52571900000001</v>
      </c>
      <c r="M13">
        <v>88.723725999999999</v>
      </c>
      <c r="N13">
        <v>120.238146</v>
      </c>
      <c r="O13">
        <v>126.23178299999999</v>
      </c>
      <c r="P13">
        <v>144.99431799999999</v>
      </c>
      <c r="Q13">
        <v>21.876421000000001</v>
      </c>
      <c r="R13">
        <v>43.411234</v>
      </c>
      <c r="S13">
        <v>26.718603000000002</v>
      </c>
      <c r="T13">
        <v>2.9871029999999998</v>
      </c>
      <c r="U13">
        <v>404.82495899999998</v>
      </c>
      <c r="V13">
        <v>12.093417000000001</v>
      </c>
      <c r="W13">
        <v>44.853991000000001</v>
      </c>
      <c r="X13">
        <v>143.36161000000001</v>
      </c>
      <c r="Y13">
        <v>0</v>
      </c>
      <c r="Z13">
        <v>12.607315</v>
      </c>
      <c r="AA13">
        <v>40.744548999999999</v>
      </c>
      <c r="AB13">
        <v>46.884784000000003</v>
      </c>
      <c r="AC13">
        <v>33.671371999999998</v>
      </c>
      <c r="AD13">
        <v>20.994509000000001</v>
      </c>
      <c r="AE13">
        <v>57.204861999999999</v>
      </c>
      <c r="AF13">
        <v>9.4726079999999993</v>
      </c>
      <c r="AG13">
        <v>48.238579999999999</v>
      </c>
      <c r="AH13">
        <v>159.642788</v>
      </c>
      <c r="AI13">
        <v>17.699275</v>
      </c>
      <c r="AJ13">
        <v>0</v>
      </c>
      <c r="AK13">
        <v>66.051361999999997</v>
      </c>
      <c r="AL13">
        <v>80.877988999999999</v>
      </c>
      <c r="AM13">
        <v>18.174555999999999</v>
      </c>
      <c r="AN13">
        <v>0.75998699999999997</v>
      </c>
      <c r="AO13">
        <v>0</v>
      </c>
      <c r="AP13">
        <v>2.9720219999999999</v>
      </c>
      <c r="AQ13">
        <v>0</v>
      </c>
      <c r="AR13">
        <v>33.617958999999999</v>
      </c>
      <c r="AS13">
        <v>36.628765000000001</v>
      </c>
      <c r="AT13">
        <v>15.210872</v>
      </c>
      <c r="AU13">
        <v>0</v>
      </c>
      <c r="AV13">
        <v>0</v>
      </c>
      <c r="AW13">
        <v>0</v>
      </c>
      <c r="AX13">
        <v>0</v>
      </c>
      <c r="AY13">
        <v>5.3752719999999998</v>
      </c>
      <c r="AZ13">
        <v>6.7244640000000002</v>
      </c>
      <c r="BA13">
        <v>6.0742529999999997</v>
      </c>
      <c r="BB13">
        <v>5.179665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2804.4305440000007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665.78170599999999</v>
      </c>
      <c r="L14">
        <v>233.52571900000001</v>
      </c>
      <c r="M14">
        <v>88.723725999999999</v>
      </c>
      <c r="N14">
        <v>120.238146</v>
      </c>
      <c r="O14">
        <v>126.23178299999999</v>
      </c>
      <c r="P14">
        <v>144.99431799999999</v>
      </c>
      <c r="Q14">
        <v>21.876421000000001</v>
      </c>
      <c r="R14">
        <v>43.411234</v>
      </c>
      <c r="S14">
        <v>26.718603000000002</v>
      </c>
      <c r="T14">
        <v>2.9871029999999998</v>
      </c>
      <c r="U14">
        <v>404.82495899999998</v>
      </c>
      <c r="V14">
        <v>12.093417000000001</v>
      </c>
      <c r="W14">
        <v>44.853991000000001</v>
      </c>
      <c r="X14">
        <v>143.36161000000001</v>
      </c>
      <c r="Y14">
        <v>0</v>
      </c>
      <c r="Z14">
        <v>12.607315</v>
      </c>
      <c r="AA14">
        <v>40.744548999999999</v>
      </c>
      <c r="AB14">
        <v>46.884784000000003</v>
      </c>
      <c r="AC14">
        <v>33.671371999999998</v>
      </c>
      <c r="AD14">
        <v>20.994509000000001</v>
      </c>
      <c r="AE14">
        <v>57.204861999999999</v>
      </c>
      <c r="AF14">
        <v>9.4726079999999993</v>
      </c>
      <c r="AG14">
        <v>48.238579999999999</v>
      </c>
      <c r="AH14">
        <v>159.642788</v>
      </c>
      <c r="AI14">
        <v>17.699275</v>
      </c>
      <c r="AJ14">
        <v>0</v>
      </c>
      <c r="AK14">
        <v>66.051361999999997</v>
      </c>
      <c r="AL14">
        <v>80.877988999999999</v>
      </c>
      <c r="AM14">
        <v>18.174555999999999</v>
      </c>
      <c r="AN14">
        <v>0.75998699999999997</v>
      </c>
      <c r="AO14">
        <v>0</v>
      </c>
      <c r="AP14">
        <v>2.9720219999999999</v>
      </c>
      <c r="AQ14">
        <v>0</v>
      </c>
      <c r="AR14">
        <v>33.617958999999999</v>
      </c>
      <c r="AS14">
        <v>36.628765000000001</v>
      </c>
      <c r="AT14">
        <v>14.666801</v>
      </c>
      <c r="AU14">
        <v>0</v>
      </c>
      <c r="AV14">
        <v>0</v>
      </c>
      <c r="AW14">
        <v>0</v>
      </c>
      <c r="AX14">
        <v>0</v>
      </c>
      <c r="AY14">
        <v>5.3752719999999998</v>
      </c>
      <c r="AZ14">
        <v>6.7244640000000002</v>
      </c>
      <c r="BA14">
        <v>6.0742529999999997</v>
      </c>
      <c r="BB14">
        <v>5.179665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2803.8864730000005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635.63338099999999</v>
      </c>
      <c r="L15">
        <v>233.52571900000001</v>
      </c>
      <c r="M15">
        <v>88.723725999999999</v>
      </c>
      <c r="N15">
        <v>120.238146</v>
      </c>
      <c r="O15">
        <v>126.23178299999999</v>
      </c>
      <c r="P15">
        <v>144.99431799999999</v>
      </c>
      <c r="Q15">
        <v>21.876421000000001</v>
      </c>
      <c r="R15">
        <v>43.411234</v>
      </c>
      <c r="S15">
        <v>26.718603000000002</v>
      </c>
      <c r="T15">
        <v>2.9871029999999998</v>
      </c>
      <c r="U15">
        <v>404.82495899999998</v>
      </c>
      <c r="V15">
        <v>12.093417000000001</v>
      </c>
      <c r="W15">
        <v>44.853991000000001</v>
      </c>
      <c r="X15">
        <v>143.36161000000001</v>
      </c>
      <c r="Y15">
        <v>0</v>
      </c>
      <c r="Z15">
        <v>12.607315</v>
      </c>
      <c r="AA15">
        <v>40.744548999999999</v>
      </c>
      <c r="AB15">
        <v>46.884784000000003</v>
      </c>
      <c r="AC15">
        <v>33.671371999999998</v>
      </c>
      <c r="AD15">
        <v>20.994509000000001</v>
      </c>
      <c r="AE15">
        <v>57.204861999999999</v>
      </c>
      <c r="AF15">
        <v>9.4726079999999993</v>
      </c>
      <c r="AG15">
        <v>48.238579999999999</v>
      </c>
      <c r="AH15">
        <v>159.642788</v>
      </c>
      <c r="AI15">
        <v>17.699275</v>
      </c>
      <c r="AJ15">
        <v>0</v>
      </c>
      <c r="AK15">
        <v>66.051361999999997</v>
      </c>
      <c r="AL15">
        <v>76.732991999999996</v>
      </c>
      <c r="AM15">
        <v>18.174555999999999</v>
      </c>
      <c r="AN15">
        <v>0.75998699999999997</v>
      </c>
      <c r="AO15">
        <v>0</v>
      </c>
      <c r="AP15">
        <v>2.9720219999999999</v>
      </c>
      <c r="AQ15">
        <v>0</v>
      </c>
      <c r="AR15">
        <v>33.617958999999999</v>
      </c>
      <c r="AS15">
        <v>33.984178</v>
      </c>
      <c r="AT15">
        <v>15.163069999999999</v>
      </c>
      <c r="AU15">
        <v>0</v>
      </c>
      <c r="AV15">
        <v>0</v>
      </c>
      <c r="AW15">
        <v>0</v>
      </c>
      <c r="AX15">
        <v>0</v>
      </c>
      <c r="AY15">
        <v>5.3752719999999998</v>
      </c>
      <c r="AZ15">
        <v>6.7244640000000002</v>
      </c>
      <c r="BA15">
        <v>6.0742529999999997</v>
      </c>
      <c r="BB15">
        <v>5.179665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2767.4448330000009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630.79988100000003</v>
      </c>
      <c r="L16">
        <v>233.52571900000001</v>
      </c>
      <c r="M16">
        <v>88.723725999999999</v>
      </c>
      <c r="N16">
        <v>120.238146</v>
      </c>
      <c r="O16">
        <v>126.23178299999999</v>
      </c>
      <c r="P16">
        <v>144.99431799999999</v>
      </c>
      <c r="Q16">
        <v>21.876421000000001</v>
      </c>
      <c r="R16">
        <v>43.411234</v>
      </c>
      <c r="S16">
        <v>26.718603000000002</v>
      </c>
      <c r="T16">
        <v>2.9871029999999998</v>
      </c>
      <c r="U16">
        <v>404.82495899999998</v>
      </c>
      <c r="V16">
        <v>12.093417000000001</v>
      </c>
      <c r="W16">
        <v>44.853991000000001</v>
      </c>
      <c r="X16">
        <v>143.36161000000001</v>
      </c>
      <c r="Y16">
        <v>0</v>
      </c>
      <c r="Z16">
        <v>12.607315</v>
      </c>
      <c r="AA16">
        <v>40.744548999999999</v>
      </c>
      <c r="AB16">
        <v>46.884784000000003</v>
      </c>
      <c r="AC16">
        <v>33.671371999999998</v>
      </c>
      <c r="AD16">
        <v>20.994509000000001</v>
      </c>
      <c r="AE16">
        <v>57.204861999999999</v>
      </c>
      <c r="AF16">
        <v>9.4726079999999993</v>
      </c>
      <c r="AG16">
        <v>48.238579999999999</v>
      </c>
      <c r="AH16">
        <v>159.642788</v>
      </c>
      <c r="AI16">
        <v>17.699275</v>
      </c>
      <c r="AJ16">
        <v>0</v>
      </c>
      <c r="AK16">
        <v>66.051361999999997</v>
      </c>
      <c r="AL16">
        <v>76.732991999999996</v>
      </c>
      <c r="AM16">
        <v>18.174555999999999</v>
      </c>
      <c r="AN16">
        <v>0.75998699999999997</v>
      </c>
      <c r="AO16">
        <v>0</v>
      </c>
      <c r="AP16">
        <v>2.9720219999999999</v>
      </c>
      <c r="AQ16">
        <v>0</v>
      </c>
      <c r="AR16">
        <v>33.617958999999999</v>
      </c>
      <c r="AS16">
        <v>33.984178</v>
      </c>
      <c r="AT16">
        <v>15.304558999999999</v>
      </c>
      <c r="AU16">
        <v>0</v>
      </c>
      <c r="AV16">
        <v>0</v>
      </c>
      <c r="AW16">
        <v>0</v>
      </c>
      <c r="AX16">
        <v>0</v>
      </c>
      <c r="AY16">
        <v>5.3752719999999998</v>
      </c>
      <c r="AZ16">
        <v>6.7244640000000002</v>
      </c>
      <c r="BA16">
        <v>6.0742529999999997</v>
      </c>
      <c r="BB16">
        <v>5.179665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2762.7528220000008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606.63238100000001</v>
      </c>
      <c r="L17">
        <v>233.52571900000001</v>
      </c>
      <c r="M17">
        <v>88.723725999999999</v>
      </c>
      <c r="N17">
        <v>120.238146</v>
      </c>
      <c r="O17">
        <v>126.23178299999999</v>
      </c>
      <c r="P17">
        <v>144.99431799999999</v>
      </c>
      <c r="Q17">
        <v>21.876421000000001</v>
      </c>
      <c r="R17">
        <v>43.411234</v>
      </c>
      <c r="S17">
        <v>26.718603000000002</v>
      </c>
      <c r="T17">
        <v>2.9871029999999998</v>
      </c>
      <c r="U17">
        <v>404.82495899999998</v>
      </c>
      <c r="V17">
        <v>12.093417000000001</v>
      </c>
      <c r="W17">
        <v>44.853991000000001</v>
      </c>
      <c r="X17">
        <v>143.36161000000001</v>
      </c>
      <c r="Y17">
        <v>0</v>
      </c>
      <c r="Z17">
        <v>12.607315</v>
      </c>
      <c r="AA17">
        <v>40.744548999999999</v>
      </c>
      <c r="AB17">
        <v>46.884784000000003</v>
      </c>
      <c r="AC17">
        <v>33.671371999999998</v>
      </c>
      <c r="AD17">
        <v>20.994509000000001</v>
      </c>
      <c r="AE17">
        <v>57.204861999999999</v>
      </c>
      <c r="AF17">
        <v>9.4726079999999993</v>
      </c>
      <c r="AG17">
        <v>48.238579999999999</v>
      </c>
      <c r="AH17">
        <v>159.642788</v>
      </c>
      <c r="AI17">
        <v>4.1298300000000001</v>
      </c>
      <c r="AJ17">
        <v>0</v>
      </c>
      <c r="AK17">
        <v>66.051361999999997</v>
      </c>
      <c r="AL17">
        <v>76.732991999999996</v>
      </c>
      <c r="AM17">
        <v>18.174555999999999</v>
      </c>
      <c r="AN17">
        <v>0.75998699999999997</v>
      </c>
      <c r="AO17">
        <v>0</v>
      </c>
      <c r="AP17">
        <v>2.9720219999999999</v>
      </c>
      <c r="AQ17">
        <v>0</v>
      </c>
      <c r="AR17">
        <v>33.617958999999999</v>
      </c>
      <c r="AS17">
        <v>33.984178</v>
      </c>
      <c r="AT17">
        <v>14.91297</v>
      </c>
      <c r="AU17">
        <v>0</v>
      </c>
      <c r="AV17">
        <v>0</v>
      </c>
      <c r="AW17">
        <v>0</v>
      </c>
      <c r="AX17">
        <v>0</v>
      </c>
      <c r="AY17">
        <v>5.3752719999999998</v>
      </c>
      <c r="AZ17">
        <v>6.7244640000000002</v>
      </c>
      <c r="BA17">
        <v>6.0742529999999997</v>
      </c>
      <c r="BB17">
        <v>5.179665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2724.6242880000004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594.06528100000003</v>
      </c>
      <c r="L18">
        <v>233.52571900000001</v>
      </c>
      <c r="M18">
        <v>88.723725999999999</v>
      </c>
      <c r="N18">
        <v>120.238146</v>
      </c>
      <c r="O18">
        <v>126.23178299999999</v>
      </c>
      <c r="P18">
        <v>144.99431799999999</v>
      </c>
      <c r="Q18">
        <v>19.418973000000001</v>
      </c>
      <c r="R18">
        <v>38.803628000000003</v>
      </c>
      <c r="S18">
        <v>24.104084</v>
      </c>
      <c r="T18">
        <v>2.9871029999999998</v>
      </c>
      <c r="U18">
        <v>404.82495899999998</v>
      </c>
      <c r="V18">
        <v>12.093417000000001</v>
      </c>
      <c r="W18">
        <v>44.853991000000001</v>
      </c>
      <c r="X18">
        <v>143.36161000000001</v>
      </c>
      <c r="Y18">
        <v>0</v>
      </c>
      <c r="Z18">
        <v>12.607315</v>
      </c>
      <c r="AA18">
        <v>40.744548999999999</v>
      </c>
      <c r="AB18">
        <v>46.884784000000003</v>
      </c>
      <c r="AC18">
        <v>33.671371999999998</v>
      </c>
      <c r="AD18">
        <v>20.994509000000001</v>
      </c>
      <c r="AE18">
        <v>57.204861999999999</v>
      </c>
      <c r="AF18">
        <v>9.4726079999999993</v>
      </c>
      <c r="AG18">
        <v>48.238579999999999</v>
      </c>
      <c r="AH18">
        <v>159.642788</v>
      </c>
      <c r="AI18">
        <v>4.1298300000000001</v>
      </c>
      <c r="AJ18">
        <v>0</v>
      </c>
      <c r="AK18">
        <v>66.051361999999997</v>
      </c>
      <c r="AL18">
        <v>76.732991999999996</v>
      </c>
      <c r="AM18">
        <v>18.174555999999999</v>
      </c>
      <c r="AN18">
        <v>0.75998699999999997</v>
      </c>
      <c r="AO18">
        <v>0</v>
      </c>
      <c r="AP18">
        <v>2.9720219999999999</v>
      </c>
      <c r="AQ18">
        <v>0</v>
      </c>
      <c r="AR18">
        <v>33.617958999999999</v>
      </c>
      <c r="AS18">
        <v>33.984178</v>
      </c>
      <c r="AT18">
        <v>16.134833</v>
      </c>
      <c r="AU18">
        <v>0</v>
      </c>
      <c r="AV18">
        <v>0</v>
      </c>
      <c r="AW18">
        <v>0</v>
      </c>
      <c r="AX18">
        <v>0</v>
      </c>
      <c r="AY18">
        <v>5.3752719999999998</v>
      </c>
      <c r="AZ18">
        <v>6.7244640000000002</v>
      </c>
      <c r="BA18">
        <v>6.0742529999999997</v>
      </c>
      <c r="BB18">
        <v>5.179665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2703.5994780000005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631.55719399999998</v>
      </c>
      <c r="L19">
        <v>185.190719</v>
      </c>
      <c r="M19">
        <v>88.723725999999999</v>
      </c>
      <c r="N19">
        <v>120.238146</v>
      </c>
      <c r="O19">
        <v>126.23178299999999</v>
      </c>
      <c r="P19">
        <v>144.99431799999999</v>
      </c>
      <c r="Q19">
        <v>18.960660000000001</v>
      </c>
      <c r="R19">
        <v>37.753307999999997</v>
      </c>
      <c r="S19">
        <v>23.195095999999999</v>
      </c>
      <c r="T19">
        <v>2.9871029999999998</v>
      </c>
      <c r="U19">
        <v>404.82495899999998</v>
      </c>
      <c r="V19">
        <v>12.093417000000001</v>
      </c>
      <c r="W19">
        <v>44.853991000000001</v>
      </c>
      <c r="X19">
        <v>143.36161000000001</v>
      </c>
      <c r="Y19">
        <v>0</v>
      </c>
      <c r="Z19">
        <v>12.607315</v>
      </c>
      <c r="AA19">
        <v>40.744548999999999</v>
      </c>
      <c r="AB19">
        <v>46.884784000000003</v>
      </c>
      <c r="AC19">
        <v>33.671371999999998</v>
      </c>
      <c r="AD19">
        <v>20.994509000000001</v>
      </c>
      <c r="AE19">
        <v>57.204861999999999</v>
      </c>
      <c r="AF19">
        <v>9.4726079999999993</v>
      </c>
      <c r="AG19">
        <v>48.238579999999999</v>
      </c>
      <c r="AH19">
        <v>159.642788</v>
      </c>
      <c r="AI19">
        <v>4.1298300000000001</v>
      </c>
      <c r="AJ19">
        <v>0</v>
      </c>
      <c r="AK19">
        <v>66.051361999999997</v>
      </c>
      <c r="AL19">
        <v>76.732991999999996</v>
      </c>
      <c r="AM19">
        <v>18.174555999999999</v>
      </c>
      <c r="AN19">
        <v>0.75998699999999997</v>
      </c>
      <c r="AO19">
        <v>0</v>
      </c>
      <c r="AP19">
        <v>2.9720219999999999</v>
      </c>
      <c r="AQ19">
        <v>0</v>
      </c>
      <c r="AR19">
        <v>33.617958999999999</v>
      </c>
      <c r="AS19">
        <v>33.984178</v>
      </c>
      <c r="AT19">
        <v>17.065550999999999</v>
      </c>
      <c r="AU19">
        <v>0</v>
      </c>
      <c r="AV19">
        <v>0</v>
      </c>
      <c r="AW19">
        <v>0</v>
      </c>
      <c r="AX19">
        <v>0</v>
      </c>
      <c r="AY19">
        <v>5.3752719999999998</v>
      </c>
      <c r="AZ19">
        <v>8.9659519999999997</v>
      </c>
      <c r="BA19">
        <v>6.0742529999999997</v>
      </c>
      <c r="BB19">
        <v>5.179665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2693.5109760000009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636.39069400000005</v>
      </c>
      <c r="L20">
        <v>185.190719</v>
      </c>
      <c r="M20">
        <v>88.723725999999999</v>
      </c>
      <c r="N20">
        <v>120.238146</v>
      </c>
      <c r="O20">
        <v>126.23178299999999</v>
      </c>
      <c r="P20">
        <v>144.99431799999999</v>
      </c>
      <c r="Q20">
        <v>18.960660000000001</v>
      </c>
      <c r="R20">
        <v>37.753307999999997</v>
      </c>
      <c r="S20">
        <v>23.195095999999999</v>
      </c>
      <c r="T20">
        <v>2.9871029999999998</v>
      </c>
      <c r="U20">
        <v>404.82495899999998</v>
      </c>
      <c r="V20">
        <v>12.093417000000001</v>
      </c>
      <c r="W20">
        <v>44.853991000000001</v>
      </c>
      <c r="X20">
        <v>143.36161000000001</v>
      </c>
      <c r="Y20">
        <v>0</v>
      </c>
      <c r="Z20">
        <v>12.607315</v>
      </c>
      <c r="AA20">
        <v>40.744548999999999</v>
      </c>
      <c r="AB20">
        <v>46.884784000000003</v>
      </c>
      <c r="AC20">
        <v>33.671371999999998</v>
      </c>
      <c r="AD20">
        <v>20.994509000000001</v>
      </c>
      <c r="AE20">
        <v>57.204861999999999</v>
      </c>
      <c r="AF20">
        <v>9.4726079999999993</v>
      </c>
      <c r="AG20">
        <v>48.238579999999999</v>
      </c>
      <c r="AH20">
        <v>159.642788</v>
      </c>
      <c r="AI20">
        <v>4.1298300000000001</v>
      </c>
      <c r="AJ20">
        <v>0</v>
      </c>
      <c r="AK20">
        <v>66.051361999999997</v>
      </c>
      <c r="AL20">
        <v>76.732991999999996</v>
      </c>
      <c r="AM20">
        <v>18.174555999999999</v>
      </c>
      <c r="AN20">
        <v>0.75998699999999997</v>
      </c>
      <c r="AO20">
        <v>0</v>
      </c>
      <c r="AP20">
        <v>2.9720219999999999</v>
      </c>
      <c r="AQ20">
        <v>0</v>
      </c>
      <c r="AR20">
        <v>33.617958999999999</v>
      </c>
      <c r="AS20">
        <v>33.984178</v>
      </c>
      <c r="AT20">
        <v>18.484873</v>
      </c>
      <c r="AU20">
        <v>0</v>
      </c>
      <c r="AV20">
        <v>0</v>
      </c>
      <c r="AW20">
        <v>0</v>
      </c>
      <c r="AX20">
        <v>0</v>
      </c>
      <c r="AY20">
        <v>5.3752719999999998</v>
      </c>
      <c r="AZ20">
        <v>8.9659519999999997</v>
      </c>
      <c r="BA20">
        <v>6.0742529999999997</v>
      </c>
      <c r="BB20">
        <v>5.179665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2699.7637980000009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621.89019399999995</v>
      </c>
      <c r="L21">
        <v>185.190719</v>
      </c>
      <c r="M21">
        <v>88.723725999999999</v>
      </c>
      <c r="N21">
        <v>120.238146</v>
      </c>
      <c r="O21">
        <v>126.23178299999999</v>
      </c>
      <c r="P21">
        <v>144.99431799999999</v>
      </c>
      <c r="Q21">
        <v>18.960660000000001</v>
      </c>
      <c r="R21">
        <v>37.753307999999997</v>
      </c>
      <c r="S21">
        <v>23.195095999999999</v>
      </c>
      <c r="T21">
        <v>2.9871029999999998</v>
      </c>
      <c r="U21">
        <v>404.82495899999998</v>
      </c>
      <c r="V21">
        <v>12.093417000000001</v>
      </c>
      <c r="W21">
        <v>33.640492999999999</v>
      </c>
      <c r="X21">
        <v>143.36161000000001</v>
      </c>
      <c r="Y21">
        <v>0</v>
      </c>
      <c r="Z21">
        <v>12.607315</v>
      </c>
      <c r="AA21">
        <v>40.744548999999999</v>
      </c>
      <c r="AB21">
        <v>46.884784000000003</v>
      </c>
      <c r="AC21">
        <v>33.671371999999998</v>
      </c>
      <c r="AD21">
        <v>20.994509000000001</v>
      </c>
      <c r="AE21">
        <v>57.204861999999999</v>
      </c>
      <c r="AF21">
        <v>9.4726079999999993</v>
      </c>
      <c r="AG21">
        <v>48.238579999999999</v>
      </c>
      <c r="AH21">
        <v>159.642788</v>
      </c>
      <c r="AI21">
        <v>4.1298300000000001</v>
      </c>
      <c r="AJ21">
        <v>0</v>
      </c>
      <c r="AK21">
        <v>66.051361999999997</v>
      </c>
      <c r="AL21">
        <v>76.732991999999996</v>
      </c>
      <c r="AM21">
        <v>18.174555999999999</v>
      </c>
      <c r="AN21">
        <v>0.75998699999999997</v>
      </c>
      <c r="AO21">
        <v>0</v>
      </c>
      <c r="AP21">
        <v>2.9720219999999999</v>
      </c>
      <c r="AQ21">
        <v>0</v>
      </c>
      <c r="AR21">
        <v>33.617958999999999</v>
      </c>
      <c r="AS21">
        <v>33.984178</v>
      </c>
      <c r="AT21">
        <v>18.233663</v>
      </c>
      <c r="AU21">
        <v>0</v>
      </c>
      <c r="AV21">
        <v>0</v>
      </c>
      <c r="AW21">
        <v>0</v>
      </c>
      <c r="AX21">
        <v>0</v>
      </c>
      <c r="AY21">
        <v>5.3752719999999998</v>
      </c>
      <c r="AZ21">
        <v>8.9659519999999997</v>
      </c>
      <c r="BA21">
        <v>6.0742529999999997</v>
      </c>
      <c r="BB21">
        <v>5.179665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2673.7985900000012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562.66058099999998</v>
      </c>
      <c r="L22">
        <v>174.606707</v>
      </c>
      <c r="M22">
        <v>88.723725999999999</v>
      </c>
      <c r="N22">
        <v>120.238146</v>
      </c>
      <c r="O22">
        <v>126.23178299999999</v>
      </c>
      <c r="P22">
        <v>144.99431799999999</v>
      </c>
      <c r="Q22">
        <v>18.960660000000001</v>
      </c>
      <c r="R22">
        <v>37.753307999999997</v>
      </c>
      <c r="S22">
        <v>23.195095999999999</v>
      </c>
      <c r="T22">
        <v>2.9871029999999998</v>
      </c>
      <c r="U22">
        <v>404.82495899999998</v>
      </c>
      <c r="V22">
        <v>12.093417000000001</v>
      </c>
      <c r="W22">
        <v>33.640492999999999</v>
      </c>
      <c r="X22">
        <v>143.36161000000001</v>
      </c>
      <c r="Y22">
        <v>0</v>
      </c>
      <c r="Z22">
        <v>12.607315</v>
      </c>
      <c r="AA22">
        <v>27.163032999999999</v>
      </c>
      <c r="AB22">
        <v>46.884784000000003</v>
      </c>
      <c r="AC22">
        <v>33.671371999999998</v>
      </c>
      <c r="AD22">
        <v>20.994509000000001</v>
      </c>
      <c r="AE22">
        <v>57.204861999999999</v>
      </c>
      <c r="AF22">
        <v>9.4726079999999993</v>
      </c>
      <c r="AG22">
        <v>48.238579999999999</v>
      </c>
      <c r="AH22">
        <v>159.642788</v>
      </c>
      <c r="AI22">
        <v>4.1298300000000001</v>
      </c>
      <c r="AJ22">
        <v>0</v>
      </c>
      <c r="AK22">
        <v>66.051361999999997</v>
      </c>
      <c r="AL22">
        <v>76.732991999999996</v>
      </c>
      <c r="AM22">
        <v>18.174555999999999</v>
      </c>
      <c r="AN22">
        <v>0.75998699999999997</v>
      </c>
      <c r="AO22">
        <v>0</v>
      </c>
      <c r="AP22">
        <v>2.9720219999999999</v>
      </c>
      <c r="AQ22">
        <v>0</v>
      </c>
      <c r="AR22">
        <v>33.617958999999999</v>
      </c>
      <c r="AS22">
        <v>33.984178</v>
      </c>
      <c r="AT22">
        <v>19.334</v>
      </c>
      <c r="AU22">
        <v>0</v>
      </c>
      <c r="AV22">
        <v>0</v>
      </c>
      <c r="AW22">
        <v>0</v>
      </c>
      <c r="AX22">
        <v>0</v>
      </c>
      <c r="AY22">
        <v>5.3752719999999998</v>
      </c>
      <c r="AZ22">
        <v>8.9659519999999997</v>
      </c>
      <c r="BA22">
        <v>6.0742529999999997</v>
      </c>
      <c r="BB22">
        <v>5.179665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2591.5037860000011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481.45778100000001</v>
      </c>
      <c r="L23">
        <v>174.606707</v>
      </c>
      <c r="M23">
        <v>88.723725999999999</v>
      </c>
      <c r="N23">
        <v>120.238146</v>
      </c>
      <c r="O23">
        <v>126.23178299999999</v>
      </c>
      <c r="P23">
        <v>144.99431799999999</v>
      </c>
      <c r="Q23">
        <v>16.503212000000001</v>
      </c>
      <c r="R23">
        <v>33.142729000000003</v>
      </c>
      <c r="S23">
        <v>20.579689999999999</v>
      </c>
      <c r="T23">
        <v>2.9871029999999998</v>
      </c>
      <c r="U23">
        <v>404.82495899999998</v>
      </c>
      <c r="V23">
        <v>12.093417000000001</v>
      </c>
      <c r="W23">
        <v>33.640492999999999</v>
      </c>
      <c r="X23">
        <v>143.36161000000001</v>
      </c>
      <c r="Y23">
        <v>0</v>
      </c>
      <c r="Z23">
        <v>12.607315</v>
      </c>
      <c r="AA23">
        <v>27.163032999999999</v>
      </c>
      <c r="AB23">
        <v>46.884784000000003</v>
      </c>
      <c r="AC23">
        <v>33.671371999999998</v>
      </c>
      <c r="AD23">
        <v>20.994509000000001</v>
      </c>
      <c r="AE23">
        <v>57.204861999999999</v>
      </c>
      <c r="AF23">
        <v>9.4726079999999993</v>
      </c>
      <c r="AG23">
        <v>48.238579999999999</v>
      </c>
      <c r="AH23">
        <v>159.642788</v>
      </c>
      <c r="AI23">
        <v>17.699275</v>
      </c>
      <c r="AJ23">
        <v>0</v>
      </c>
      <c r="AK23">
        <v>66.051361999999997</v>
      </c>
      <c r="AL23">
        <v>76.732991999999996</v>
      </c>
      <c r="AM23">
        <v>18.174555999999999</v>
      </c>
      <c r="AN23">
        <v>0.75998699999999997</v>
      </c>
      <c r="AO23">
        <v>0</v>
      </c>
      <c r="AP23">
        <v>2.9720219999999999</v>
      </c>
      <c r="AQ23">
        <v>0</v>
      </c>
      <c r="AR23">
        <v>33.617958999999999</v>
      </c>
      <c r="AS23">
        <v>33.984178</v>
      </c>
      <c r="AT23">
        <v>19.334</v>
      </c>
      <c r="AU23">
        <v>0</v>
      </c>
      <c r="AV23">
        <v>0</v>
      </c>
      <c r="AW23">
        <v>0</v>
      </c>
      <c r="AX23">
        <v>0</v>
      </c>
      <c r="AY23">
        <v>5.3752719999999998</v>
      </c>
      <c r="AZ23">
        <v>6.7244640000000002</v>
      </c>
      <c r="BA23">
        <v>6.0742529999999997</v>
      </c>
      <c r="BB23">
        <v>5.179665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2511.9455100000009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423.455781</v>
      </c>
      <c r="L24">
        <v>174.606707</v>
      </c>
      <c r="M24">
        <v>88.723725999999999</v>
      </c>
      <c r="N24">
        <v>120.238146</v>
      </c>
      <c r="O24">
        <v>126.23178299999999</v>
      </c>
      <c r="P24">
        <v>144.99431799999999</v>
      </c>
      <c r="Q24">
        <v>16.503212000000001</v>
      </c>
      <c r="R24">
        <v>33.142729000000003</v>
      </c>
      <c r="S24">
        <v>20.579689999999999</v>
      </c>
      <c r="T24">
        <v>2.9871029999999998</v>
      </c>
      <c r="U24">
        <v>404.82495899999998</v>
      </c>
      <c r="V24">
        <v>12.093417000000001</v>
      </c>
      <c r="W24">
        <v>33.640492999999999</v>
      </c>
      <c r="X24">
        <v>143.36161000000001</v>
      </c>
      <c r="Y24">
        <v>0</v>
      </c>
      <c r="Z24">
        <v>12.607315</v>
      </c>
      <c r="AA24">
        <v>27.163032999999999</v>
      </c>
      <c r="AB24">
        <v>46.884784000000003</v>
      </c>
      <c r="AC24">
        <v>33.671371999999998</v>
      </c>
      <c r="AD24">
        <v>20.994509000000001</v>
      </c>
      <c r="AE24">
        <v>57.204861999999999</v>
      </c>
      <c r="AF24">
        <v>9.4726079999999993</v>
      </c>
      <c r="AG24">
        <v>48.238579999999999</v>
      </c>
      <c r="AH24">
        <v>159.642788</v>
      </c>
      <c r="AI24">
        <v>17.699275</v>
      </c>
      <c r="AJ24">
        <v>0</v>
      </c>
      <c r="AK24">
        <v>66.051361999999997</v>
      </c>
      <c r="AL24">
        <v>76.732991999999996</v>
      </c>
      <c r="AM24">
        <v>18.174555999999999</v>
      </c>
      <c r="AN24">
        <v>0.75998699999999997</v>
      </c>
      <c r="AO24">
        <v>0</v>
      </c>
      <c r="AP24">
        <v>2.9720219999999999</v>
      </c>
      <c r="AQ24">
        <v>0</v>
      </c>
      <c r="AR24">
        <v>33.617958999999999</v>
      </c>
      <c r="AS24">
        <v>33.984178</v>
      </c>
      <c r="AT24">
        <v>19.334</v>
      </c>
      <c r="AU24">
        <v>0</v>
      </c>
      <c r="AV24">
        <v>0</v>
      </c>
      <c r="AW24">
        <v>0</v>
      </c>
      <c r="AX24">
        <v>0</v>
      </c>
      <c r="AY24">
        <v>5.3752719999999998</v>
      </c>
      <c r="AZ24">
        <v>6.7244640000000002</v>
      </c>
      <c r="BA24">
        <v>6.0742529999999997</v>
      </c>
      <c r="BB24">
        <v>5.179665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2453.943510000001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413.78878099999997</v>
      </c>
      <c r="L25">
        <v>174.606707</v>
      </c>
      <c r="M25">
        <v>88.723725999999999</v>
      </c>
      <c r="N25">
        <v>120.238146</v>
      </c>
      <c r="O25">
        <v>126.23178299999999</v>
      </c>
      <c r="P25">
        <v>144.99431799999999</v>
      </c>
      <c r="Q25">
        <v>16.503212000000001</v>
      </c>
      <c r="R25">
        <v>33.142729000000003</v>
      </c>
      <c r="S25">
        <v>20.579689999999999</v>
      </c>
      <c r="T25">
        <v>2.9871029999999998</v>
      </c>
      <c r="U25">
        <v>404.82495899999998</v>
      </c>
      <c r="V25">
        <v>12.093417000000001</v>
      </c>
      <c r="W25">
        <v>33.640492999999999</v>
      </c>
      <c r="X25">
        <v>143.36161000000001</v>
      </c>
      <c r="Y25">
        <v>0</v>
      </c>
      <c r="Z25">
        <v>12.607315</v>
      </c>
      <c r="AA25">
        <v>27.163032999999999</v>
      </c>
      <c r="AB25">
        <v>46.884784000000003</v>
      </c>
      <c r="AC25">
        <v>33.671371999999998</v>
      </c>
      <c r="AD25">
        <v>20.994509000000001</v>
      </c>
      <c r="AE25">
        <v>57.204861999999999</v>
      </c>
      <c r="AF25">
        <v>9.4726079999999993</v>
      </c>
      <c r="AG25">
        <v>48.238579999999999</v>
      </c>
      <c r="AH25">
        <v>159.642788</v>
      </c>
      <c r="AI25">
        <v>22.124093999999999</v>
      </c>
      <c r="AJ25">
        <v>0</v>
      </c>
      <c r="AK25">
        <v>66.051361999999997</v>
      </c>
      <c r="AL25">
        <v>76.732991999999996</v>
      </c>
      <c r="AM25">
        <v>18.174555999999999</v>
      </c>
      <c r="AN25">
        <v>0.75998699999999997</v>
      </c>
      <c r="AO25">
        <v>0</v>
      </c>
      <c r="AP25">
        <v>2.9720219999999999</v>
      </c>
      <c r="AQ25">
        <v>0</v>
      </c>
      <c r="AR25">
        <v>33.617958999999999</v>
      </c>
      <c r="AS25">
        <v>33.984178</v>
      </c>
      <c r="AT25">
        <v>19.334</v>
      </c>
      <c r="AU25">
        <v>0</v>
      </c>
      <c r="AV25">
        <v>0</v>
      </c>
      <c r="AW25">
        <v>0</v>
      </c>
      <c r="AX25">
        <v>0</v>
      </c>
      <c r="AY25">
        <v>5.3752719999999998</v>
      </c>
      <c r="AZ25">
        <v>4.482977</v>
      </c>
      <c r="BA25">
        <v>6.0742529999999997</v>
      </c>
      <c r="BB25">
        <v>5.179665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2446.4598420000011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408.95528100000001</v>
      </c>
      <c r="L26">
        <v>174.606707</v>
      </c>
      <c r="M26">
        <v>88.723725999999999</v>
      </c>
      <c r="N26">
        <v>120.238146</v>
      </c>
      <c r="O26">
        <v>126.23178299999999</v>
      </c>
      <c r="P26">
        <v>144.99431799999999</v>
      </c>
      <c r="Q26">
        <v>16.503212000000001</v>
      </c>
      <c r="R26">
        <v>33.142729000000003</v>
      </c>
      <c r="S26">
        <v>20.579689999999999</v>
      </c>
      <c r="T26">
        <v>2.9871029999999998</v>
      </c>
      <c r="U26">
        <v>404.82495899999998</v>
      </c>
      <c r="V26">
        <v>12.093417000000001</v>
      </c>
      <c r="W26">
        <v>33.640492999999999</v>
      </c>
      <c r="X26">
        <v>143.36161000000001</v>
      </c>
      <c r="Y26">
        <v>0</v>
      </c>
      <c r="Z26">
        <v>12.607315</v>
      </c>
      <c r="AA26">
        <v>27.163032999999999</v>
      </c>
      <c r="AB26">
        <v>46.884784000000003</v>
      </c>
      <c r="AC26">
        <v>33.671371999999998</v>
      </c>
      <c r="AD26">
        <v>20.994509000000001</v>
      </c>
      <c r="AE26">
        <v>57.204861999999999</v>
      </c>
      <c r="AF26">
        <v>9.4726079999999993</v>
      </c>
      <c r="AG26">
        <v>48.238579999999999</v>
      </c>
      <c r="AH26">
        <v>159.642788</v>
      </c>
      <c r="AI26">
        <v>22.124093999999999</v>
      </c>
      <c r="AJ26">
        <v>0</v>
      </c>
      <c r="AK26">
        <v>66.051361999999997</v>
      </c>
      <c r="AL26">
        <v>76.732991999999996</v>
      </c>
      <c r="AM26">
        <v>18.174555999999999</v>
      </c>
      <c r="AN26">
        <v>0.75998699999999997</v>
      </c>
      <c r="AO26">
        <v>0</v>
      </c>
      <c r="AP26">
        <v>2.9720219999999999</v>
      </c>
      <c r="AQ26">
        <v>0</v>
      </c>
      <c r="AR26">
        <v>33.617958999999999</v>
      </c>
      <c r="AS26">
        <v>33.984178</v>
      </c>
      <c r="AT26">
        <v>19.334</v>
      </c>
      <c r="AU26">
        <v>0</v>
      </c>
      <c r="AV26">
        <v>0</v>
      </c>
      <c r="AW26">
        <v>0</v>
      </c>
      <c r="AX26">
        <v>0</v>
      </c>
      <c r="AY26">
        <v>5.3752719999999998</v>
      </c>
      <c r="AZ26">
        <v>4.482977</v>
      </c>
      <c r="BA26">
        <v>6.0742529999999997</v>
      </c>
      <c r="BB26">
        <v>5.179665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2441.6263420000009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436.98880800000001</v>
      </c>
      <c r="L27">
        <v>174.606707</v>
      </c>
      <c r="M27">
        <v>88.723725999999999</v>
      </c>
      <c r="N27">
        <v>120.238146</v>
      </c>
      <c r="O27">
        <v>126.23178299999999</v>
      </c>
      <c r="P27">
        <v>144.99431799999999</v>
      </c>
      <c r="Q27">
        <v>18.960660000000001</v>
      </c>
      <c r="R27">
        <v>37.753307999999997</v>
      </c>
      <c r="S27">
        <v>23.195095999999999</v>
      </c>
      <c r="T27">
        <v>2.9871029999999998</v>
      </c>
      <c r="U27">
        <v>404.82495899999998</v>
      </c>
      <c r="V27">
        <v>12.093417000000001</v>
      </c>
      <c r="W27">
        <v>33.640492999999999</v>
      </c>
      <c r="X27">
        <v>143.36161000000001</v>
      </c>
      <c r="Y27">
        <v>0</v>
      </c>
      <c r="Z27">
        <v>12.607315</v>
      </c>
      <c r="AA27">
        <v>27.163032999999999</v>
      </c>
      <c r="AB27">
        <v>46.884784000000003</v>
      </c>
      <c r="AC27">
        <v>33.671371999999998</v>
      </c>
      <c r="AD27">
        <v>20.994509000000001</v>
      </c>
      <c r="AE27">
        <v>57.204861999999999</v>
      </c>
      <c r="AF27">
        <v>9.4726079999999993</v>
      </c>
      <c r="AG27">
        <v>48.238579999999999</v>
      </c>
      <c r="AH27">
        <v>159.642788</v>
      </c>
      <c r="AI27">
        <v>22.124093999999999</v>
      </c>
      <c r="AJ27">
        <v>0</v>
      </c>
      <c r="AK27">
        <v>66.051361999999997</v>
      </c>
      <c r="AL27">
        <v>76.732991999999996</v>
      </c>
      <c r="AM27">
        <v>17.260922000000001</v>
      </c>
      <c r="AN27">
        <v>0.75998699999999997</v>
      </c>
      <c r="AO27">
        <v>0</v>
      </c>
      <c r="AP27">
        <v>0.74300600000000006</v>
      </c>
      <c r="AQ27">
        <v>0</v>
      </c>
      <c r="AR27">
        <v>33.617958999999999</v>
      </c>
      <c r="AS27">
        <v>33.984178</v>
      </c>
      <c r="AT27">
        <v>19.334</v>
      </c>
      <c r="AU27">
        <v>0</v>
      </c>
      <c r="AV27">
        <v>0</v>
      </c>
      <c r="AW27">
        <v>0</v>
      </c>
      <c r="AX27">
        <v>0</v>
      </c>
      <c r="AY27">
        <v>5.3752719999999998</v>
      </c>
      <c r="AZ27">
        <v>4.482977</v>
      </c>
      <c r="BA27">
        <v>6.0742529999999997</v>
      </c>
      <c r="BB27">
        <v>5.179665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2476.2006520000009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416.71063199999998</v>
      </c>
      <c r="L28">
        <v>174.606707</v>
      </c>
      <c r="M28">
        <v>88.723725999999999</v>
      </c>
      <c r="N28">
        <v>120.238146</v>
      </c>
      <c r="O28">
        <v>126.23178299999999</v>
      </c>
      <c r="P28">
        <v>144.99431799999999</v>
      </c>
      <c r="Q28">
        <v>18.960660000000001</v>
      </c>
      <c r="R28">
        <v>37.753307999999997</v>
      </c>
      <c r="S28">
        <v>23.195095999999999</v>
      </c>
      <c r="T28">
        <v>2.9871029999999998</v>
      </c>
      <c r="U28">
        <v>404.82495899999998</v>
      </c>
      <c r="V28">
        <v>12.093417000000001</v>
      </c>
      <c r="W28">
        <v>33.640492999999999</v>
      </c>
      <c r="X28">
        <v>143.36161000000001</v>
      </c>
      <c r="Y28">
        <v>0</v>
      </c>
      <c r="Z28">
        <v>12.607315</v>
      </c>
      <c r="AA28">
        <v>27.163032999999999</v>
      </c>
      <c r="AB28">
        <v>46.884784000000003</v>
      </c>
      <c r="AC28">
        <v>33.671371999999998</v>
      </c>
      <c r="AD28">
        <v>20.994509000000001</v>
      </c>
      <c r="AE28">
        <v>57.204861999999999</v>
      </c>
      <c r="AF28">
        <v>9.4726079999999993</v>
      </c>
      <c r="AG28">
        <v>48.238579999999999</v>
      </c>
      <c r="AH28">
        <v>159.642788</v>
      </c>
      <c r="AI28">
        <v>26.548912999999999</v>
      </c>
      <c r="AJ28">
        <v>0</v>
      </c>
      <c r="AK28">
        <v>66.051361999999997</v>
      </c>
      <c r="AL28">
        <v>76.732991999999996</v>
      </c>
      <c r="AM28">
        <v>10.730591</v>
      </c>
      <c r="AN28">
        <v>0.75998699999999997</v>
      </c>
      <c r="AO28">
        <v>0</v>
      </c>
      <c r="AP28">
        <v>0.74300600000000006</v>
      </c>
      <c r="AQ28">
        <v>0</v>
      </c>
      <c r="AR28">
        <v>33.617958999999999</v>
      </c>
      <c r="AS28">
        <v>27.805237000000002</v>
      </c>
      <c r="AT28">
        <v>19.334</v>
      </c>
      <c r="AU28">
        <v>0</v>
      </c>
      <c r="AV28">
        <v>0</v>
      </c>
      <c r="AW28">
        <v>0</v>
      </c>
      <c r="AX28">
        <v>0</v>
      </c>
      <c r="AY28">
        <v>5.3752719999999998</v>
      </c>
      <c r="AZ28">
        <v>4.482977</v>
      </c>
      <c r="BA28">
        <v>6.0742529999999997</v>
      </c>
      <c r="BB28">
        <v>5.179665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2447.6380230000013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490.78589299999999</v>
      </c>
      <c r="L29">
        <v>174.606707</v>
      </c>
      <c r="M29">
        <v>88.723725999999999</v>
      </c>
      <c r="N29">
        <v>120.238146</v>
      </c>
      <c r="O29">
        <v>126.23178299999999</v>
      </c>
      <c r="P29">
        <v>144.99431799999999</v>
      </c>
      <c r="Q29">
        <v>18.960660000000001</v>
      </c>
      <c r="R29">
        <v>37.753307999999997</v>
      </c>
      <c r="S29">
        <v>23.195095999999999</v>
      </c>
      <c r="T29">
        <v>2.9871029999999998</v>
      </c>
      <c r="U29">
        <v>404.82495899999998</v>
      </c>
      <c r="V29">
        <v>11.068714999999999</v>
      </c>
      <c r="W29">
        <v>33.640492999999999</v>
      </c>
      <c r="X29">
        <v>143.36161000000001</v>
      </c>
      <c r="Y29">
        <v>0</v>
      </c>
      <c r="Z29">
        <v>12.607315</v>
      </c>
      <c r="AA29">
        <v>27.163032999999999</v>
      </c>
      <c r="AB29">
        <v>46.884784000000003</v>
      </c>
      <c r="AC29">
        <v>33.671371999999998</v>
      </c>
      <c r="AD29">
        <v>20.994509000000001</v>
      </c>
      <c r="AE29">
        <v>57.204861999999999</v>
      </c>
      <c r="AF29">
        <v>9.4726079999999993</v>
      </c>
      <c r="AG29">
        <v>48.238579999999999</v>
      </c>
      <c r="AH29">
        <v>159.642788</v>
      </c>
      <c r="AI29">
        <v>56.832372999999997</v>
      </c>
      <c r="AJ29">
        <v>0</v>
      </c>
      <c r="AK29">
        <v>66.051361999999997</v>
      </c>
      <c r="AL29">
        <v>76.732991999999996</v>
      </c>
      <c r="AM29">
        <v>10.730591</v>
      </c>
      <c r="AN29">
        <v>0.75998699999999997</v>
      </c>
      <c r="AO29">
        <v>0</v>
      </c>
      <c r="AP29">
        <v>0.49533700000000003</v>
      </c>
      <c r="AQ29">
        <v>0</v>
      </c>
      <c r="AR29">
        <v>33.617958999999999</v>
      </c>
      <c r="AS29">
        <v>18.536823999999999</v>
      </c>
      <c r="AT29">
        <v>19.334</v>
      </c>
      <c r="AU29">
        <v>0</v>
      </c>
      <c r="AV29">
        <v>0</v>
      </c>
      <c r="AW29">
        <v>0</v>
      </c>
      <c r="AX29">
        <v>0</v>
      </c>
      <c r="AY29">
        <v>5.3752719999999998</v>
      </c>
      <c r="AZ29">
        <v>4.482977</v>
      </c>
      <c r="BA29">
        <v>6.0742529999999997</v>
      </c>
      <c r="BB29">
        <v>5.179665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2541.4559600000011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417.35797700000001</v>
      </c>
      <c r="L30">
        <v>174.606707</v>
      </c>
      <c r="M30">
        <v>88.723725999999999</v>
      </c>
      <c r="N30">
        <v>120.238146</v>
      </c>
      <c r="O30">
        <v>126.23178299999999</v>
      </c>
      <c r="P30">
        <v>144.99431799999999</v>
      </c>
      <c r="Q30">
        <v>12.164179000000001</v>
      </c>
      <c r="R30">
        <v>24.520925999999999</v>
      </c>
      <c r="S30">
        <v>15.285557000000001</v>
      </c>
      <c r="T30">
        <v>2.3476309999999998</v>
      </c>
      <c r="U30">
        <v>404.82495899999998</v>
      </c>
      <c r="V30">
        <v>11.068714999999999</v>
      </c>
      <c r="W30">
        <v>33.640492999999999</v>
      </c>
      <c r="X30">
        <v>143.36161000000001</v>
      </c>
      <c r="Y30">
        <v>0</v>
      </c>
      <c r="Z30">
        <v>12.607315</v>
      </c>
      <c r="AA30">
        <v>27.163032999999999</v>
      </c>
      <c r="AB30">
        <v>46.884784000000003</v>
      </c>
      <c r="AC30">
        <v>33.671371999999998</v>
      </c>
      <c r="AD30">
        <v>20.994509000000001</v>
      </c>
      <c r="AE30">
        <v>57.204861999999999</v>
      </c>
      <c r="AF30">
        <v>9.4726079999999993</v>
      </c>
      <c r="AG30">
        <v>48.238579999999999</v>
      </c>
      <c r="AH30">
        <v>159.642788</v>
      </c>
      <c r="AI30">
        <v>56.832372999999997</v>
      </c>
      <c r="AJ30">
        <v>0</v>
      </c>
      <c r="AK30">
        <v>66.051361999999997</v>
      </c>
      <c r="AL30">
        <v>76.732991999999996</v>
      </c>
      <c r="AM30">
        <v>0</v>
      </c>
      <c r="AN30">
        <v>0.75998699999999997</v>
      </c>
      <c r="AO30">
        <v>0</v>
      </c>
      <c r="AP30">
        <v>0.49533700000000003</v>
      </c>
      <c r="AQ30">
        <v>0</v>
      </c>
      <c r="AR30">
        <v>33.617958999999999</v>
      </c>
      <c r="AS30">
        <v>9.2684119999999997</v>
      </c>
      <c r="AT30">
        <v>19.334</v>
      </c>
      <c r="AU30">
        <v>0</v>
      </c>
      <c r="AV30">
        <v>0</v>
      </c>
      <c r="AW30">
        <v>0</v>
      </c>
      <c r="AX30">
        <v>0</v>
      </c>
      <c r="AY30">
        <v>5.3752719999999998</v>
      </c>
      <c r="AZ30">
        <v>4.482977</v>
      </c>
      <c r="BA30">
        <v>6.0742529999999997</v>
      </c>
      <c r="BB30">
        <v>5.179665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2419.4511670000011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367.387181</v>
      </c>
      <c r="L31">
        <v>174.606707</v>
      </c>
      <c r="M31">
        <v>88.723725999999999</v>
      </c>
      <c r="N31">
        <v>120.238146</v>
      </c>
      <c r="O31">
        <v>126.23178299999999</v>
      </c>
      <c r="P31">
        <v>144.99431799999999</v>
      </c>
      <c r="Q31">
        <v>12.164179000000001</v>
      </c>
      <c r="R31">
        <v>24.520925999999999</v>
      </c>
      <c r="S31">
        <v>15.285557000000001</v>
      </c>
      <c r="T31">
        <v>2.3476309999999998</v>
      </c>
      <c r="U31">
        <v>404.82495899999998</v>
      </c>
      <c r="V31">
        <v>11.068714999999999</v>
      </c>
      <c r="W31">
        <v>33.640492999999999</v>
      </c>
      <c r="X31">
        <v>143.36161000000001</v>
      </c>
      <c r="Y31">
        <v>0</v>
      </c>
      <c r="Z31">
        <v>12.607315</v>
      </c>
      <c r="AA31">
        <v>27.163032999999999</v>
      </c>
      <c r="AB31">
        <v>46.884784000000003</v>
      </c>
      <c r="AC31">
        <v>33.671371999999998</v>
      </c>
      <c r="AD31">
        <v>31.491762999999999</v>
      </c>
      <c r="AE31">
        <v>57.204861999999999</v>
      </c>
      <c r="AF31">
        <v>9.4726079999999993</v>
      </c>
      <c r="AG31">
        <v>48.238579999999999</v>
      </c>
      <c r="AH31">
        <v>159.642788</v>
      </c>
      <c r="AI31">
        <v>56.832372999999997</v>
      </c>
      <c r="AJ31">
        <v>0</v>
      </c>
      <c r="AK31">
        <v>66.051361999999997</v>
      </c>
      <c r="AL31">
        <v>76.732991999999996</v>
      </c>
      <c r="AM31">
        <v>0</v>
      </c>
      <c r="AN31">
        <v>0.75998699999999997</v>
      </c>
      <c r="AO31">
        <v>0</v>
      </c>
      <c r="AP31">
        <v>0.49533700000000003</v>
      </c>
      <c r="AQ31">
        <v>0</v>
      </c>
      <c r="AR31">
        <v>33.617958999999999</v>
      </c>
      <c r="AS31">
        <v>0</v>
      </c>
      <c r="AT31">
        <v>19.334</v>
      </c>
      <c r="AU31">
        <v>0</v>
      </c>
      <c r="AV31">
        <v>0</v>
      </c>
      <c r="AW31">
        <v>0</v>
      </c>
      <c r="AX31">
        <v>0</v>
      </c>
      <c r="AY31">
        <v>5.3752719999999998</v>
      </c>
      <c r="AZ31">
        <v>4.482977</v>
      </c>
      <c r="BA31">
        <v>6.0742529999999997</v>
      </c>
      <c r="BB31">
        <v>5.179665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2370.709213000001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367.387181</v>
      </c>
      <c r="L32">
        <v>174.606707</v>
      </c>
      <c r="M32">
        <v>61.380809999999997</v>
      </c>
      <c r="N32">
        <v>120.238146</v>
      </c>
      <c r="O32">
        <v>126.23178299999999</v>
      </c>
      <c r="P32">
        <v>144.99431799999999</v>
      </c>
      <c r="Q32">
        <v>12.164179000000001</v>
      </c>
      <c r="R32">
        <v>24.520925999999999</v>
      </c>
      <c r="S32">
        <v>15.285557000000001</v>
      </c>
      <c r="T32">
        <v>2.3476309999999998</v>
      </c>
      <c r="U32">
        <v>404.82495899999998</v>
      </c>
      <c r="V32">
        <v>11.068714999999999</v>
      </c>
      <c r="W32">
        <v>33.640492999999999</v>
      </c>
      <c r="X32">
        <v>115.034013</v>
      </c>
      <c r="Y32">
        <v>0</v>
      </c>
      <c r="Z32">
        <v>12.607315</v>
      </c>
      <c r="AA32">
        <v>27.163032999999999</v>
      </c>
      <c r="AB32">
        <v>46.884784000000003</v>
      </c>
      <c r="AC32">
        <v>33.671371999999998</v>
      </c>
      <c r="AD32">
        <v>31.491762999999999</v>
      </c>
      <c r="AE32">
        <v>57.204861999999999</v>
      </c>
      <c r="AF32">
        <v>9.4726079999999993</v>
      </c>
      <c r="AG32">
        <v>48.238579999999999</v>
      </c>
      <c r="AH32">
        <v>159.642788</v>
      </c>
      <c r="AI32">
        <v>56.832372999999997</v>
      </c>
      <c r="AJ32">
        <v>0</v>
      </c>
      <c r="AK32">
        <v>66.051361999999997</v>
      </c>
      <c r="AL32">
        <v>76.732991999999996</v>
      </c>
      <c r="AM32">
        <v>0</v>
      </c>
      <c r="AN32">
        <v>0.75998699999999997</v>
      </c>
      <c r="AO32">
        <v>0</v>
      </c>
      <c r="AP32">
        <v>0.49533700000000003</v>
      </c>
      <c r="AQ32">
        <v>0</v>
      </c>
      <c r="AR32">
        <v>39.487761999999996</v>
      </c>
      <c r="AS32">
        <v>0</v>
      </c>
      <c r="AT32">
        <v>19.334</v>
      </c>
      <c r="AU32">
        <v>0</v>
      </c>
      <c r="AV32">
        <v>0</v>
      </c>
      <c r="AW32">
        <v>0</v>
      </c>
      <c r="AX32">
        <v>0</v>
      </c>
      <c r="AY32">
        <v>5.3752719999999998</v>
      </c>
      <c r="AZ32">
        <v>2.2414879999999999</v>
      </c>
      <c r="BA32">
        <v>6.0742529999999997</v>
      </c>
      <c r="BB32">
        <v>5.179665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2318.6670140000015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367.387181</v>
      </c>
      <c r="L33">
        <v>174.606707</v>
      </c>
      <c r="M33">
        <v>61.380809999999997</v>
      </c>
      <c r="N33">
        <v>120.238146</v>
      </c>
      <c r="O33">
        <v>126.23178299999999</v>
      </c>
      <c r="P33">
        <v>144.99431799999999</v>
      </c>
      <c r="Q33">
        <v>12.164179000000001</v>
      </c>
      <c r="R33">
        <v>24.520925999999999</v>
      </c>
      <c r="S33">
        <v>15.285557000000001</v>
      </c>
      <c r="T33">
        <v>2.3476309999999998</v>
      </c>
      <c r="U33">
        <v>404.82495899999998</v>
      </c>
      <c r="V33">
        <v>10.672368000000001</v>
      </c>
      <c r="W33">
        <v>33.640492999999999</v>
      </c>
      <c r="X33">
        <v>115.034013</v>
      </c>
      <c r="Y33">
        <v>0</v>
      </c>
      <c r="Z33">
        <v>12.607315</v>
      </c>
      <c r="AA33">
        <v>27.163032999999999</v>
      </c>
      <c r="AB33">
        <v>46.884784000000003</v>
      </c>
      <c r="AC33">
        <v>33.671371999999998</v>
      </c>
      <c r="AD33">
        <v>31.491762999999999</v>
      </c>
      <c r="AE33">
        <v>57.204861999999999</v>
      </c>
      <c r="AF33">
        <v>9.4726079999999993</v>
      </c>
      <c r="AG33">
        <v>48.238579999999999</v>
      </c>
      <c r="AH33">
        <v>159.642788</v>
      </c>
      <c r="AI33">
        <v>56.832372999999997</v>
      </c>
      <c r="AJ33">
        <v>0</v>
      </c>
      <c r="AK33">
        <v>66.051361999999997</v>
      </c>
      <c r="AL33">
        <v>76.732991999999996</v>
      </c>
      <c r="AM33">
        <v>0</v>
      </c>
      <c r="AN33">
        <v>0.75998699999999997</v>
      </c>
      <c r="AO33">
        <v>0</v>
      </c>
      <c r="AP33">
        <v>0.49533700000000003</v>
      </c>
      <c r="AQ33">
        <v>0</v>
      </c>
      <c r="AR33">
        <v>39.487761999999996</v>
      </c>
      <c r="AS33">
        <v>0</v>
      </c>
      <c r="AT33">
        <v>19.334</v>
      </c>
      <c r="AU33">
        <v>0</v>
      </c>
      <c r="AV33">
        <v>0</v>
      </c>
      <c r="AW33">
        <v>0</v>
      </c>
      <c r="AX33">
        <v>0</v>
      </c>
      <c r="AY33">
        <v>5.3752719999999998</v>
      </c>
      <c r="AZ33">
        <v>2.2414879999999999</v>
      </c>
      <c r="BA33">
        <v>6.0742529999999997</v>
      </c>
      <c r="BB33">
        <v>5.179665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2318.2706670000011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367.387181</v>
      </c>
      <c r="L34">
        <v>174.606707</v>
      </c>
      <c r="M34">
        <v>61.380809999999997</v>
      </c>
      <c r="N34">
        <v>120.238146</v>
      </c>
      <c r="O34">
        <v>126.23178299999999</v>
      </c>
      <c r="P34">
        <v>144.99431799999999</v>
      </c>
      <c r="Q34">
        <v>12.164179000000001</v>
      </c>
      <c r="R34">
        <v>24.520925999999999</v>
      </c>
      <c r="S34">
        <v>15.285557000000001</v>
      </c>
      <c r="T34">
        <v>2.3476309999999998</v>
      </c>
      <c r="U34">
        <v>404.82495899999998</v>
      </c>
      <c r="V34">
        <v>10.672368000000001</v>
      </c>
      <c r="W34">
        <v>33.640492999999999</v>
      </c>
      <c r="X34">
        <v>115.034013</v>
      </c>
      <c r="Y34">
        <v>0</v>
      </c>
      <c r="Z34">
        <v>12.607315</v>
      </c>
      <c r="AA34">
        <v>27.163032999999999</v>
      </c>
      <c r="AB34">
        <v>46.884784000000003</v>
      </c>
      <c r="AC34">
        <v>33.671371999999998</v>
      </c>
      <c r="AD34">
        <v>31.491762999999999</v>
      </c>
      <c r="AE34">
        <v>57.204861999999999</v>
      </c>
      <c r="AF34">
        <v>9.4726079999999993</v>
      </c>
      <c r="AG34">
        <v>48.238579999999999</v>
      </c>
      <c r="AH34">
        <v>159.642788</v>
      </c>
      <c r="AI34">
        <v>56.832372999999997</v>
      </c>
      <c r="AJ34">
        <v>0</v>
      </c>
      <c r="AK34">
        <v>66.051361999999997</v>
      </c>
      <c r="AL34">
        <v>76.732991999999996</v>
      </c>
      <c r="AM34">
        <v>0</v>
      </c>
      <c r="AN34">
        <v>0.75998699999999997</v>
      </c>
      <c r="AO34">
        <v>0</v>
      </c>
      <c r="AP34">
        <v>0.49533700000000003</v>
      </c>
      <c r="AQ34">
        <v>0</v>
      </c>
      <c r="AR34">
        <v>39.487761999999996</v>
      </c>
      <c r="AS34">
        <v>0</v>
      </c>
      <c r="AT34">
        <v>19.334</v>
      </c>
      <c r="AU34">
        <v>0</v>
      </c>
      <c r="AV34">
        <v>0</v>
      </c>
      <c r="AW34">
        <v>0</v>
      </c>
      <c r="AX34">
        <v>0</v>
      </c>
      <c r="AY34">
        <v>5.3752719999999998</v>
      </c>
      <c r="AZ34">
        <v>2.2414879999999999</v>
      </c>
      <c r="BA34">
        <v>6.0742529999999997</v>
      </c>
      <c r="BB34">
        <v>5.179665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2318.2706670000011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367.387181</v>
      </c>
      <c r="L35">
        <v>174.606707</v>
      </c>
      <c r="M35">
        <v>61.380809999999997</v>
      </c>
      <c r="N35">
        <v>120.238146</v>
      </c>
      <c r="O35">
        <v>126.23178299999999</v>
      </c>
      <c r="P35">
        <v>144.99431799999999</v>
      </c>
      <c r="Q35">
        <v>12.164179000000001</v>
      </c>
      <c r="R35">
        <v>24.520925999999999</v>
      </c>
      <c r="S35">
        <v>15.285557000000001</v>
      </c>
      <c r="T35">
        <v>2.3476309999999998</v>
      </c>
      <c r="U35">
        <v>404.82495899999998</v>
      </c>
      <c r="V35">
        <v>10.672368000000001</v>
      </c>
      <c r="W35">
        <v>33.640492999999999</v>
      </c>
      <c r="X35">
        <v>115.034013</v>
      </c>
      <c r="Y35">
        <v>0</v>
      </c>
      <c r="Z35">
        <v>12.607315</v>
      </c>
      <c r="AA35">
        <v>27.163032999999999</v>
      </c>
      <c r="AB35">
        <v>46.884784000000003</v>
      </c>
      <c r="AC35">
        <v>33.671371999999998</v>
      </c>
      <c r="AD35">
        <v>31.491762999999999</v>
      </c>
      <c r="AE35">
        <v>57.204861999999999</v>
      </c>
      <c r="AF35">
        <v>9.4726079999999993</v>
      </c>
      <c r="AG35">
        <v>48.238579999999999</v>
      </c>
      <c r="AH35">
        <v>159.642788</v>
      </c>
      <c r="AI35">
        <v>22.124093999999999</v>
      </c>
      <c r="AJ35">
        <v>0</v>
      </c>
      <c r="AK35">
        <v>66.051361999999997</v>
      </c>
      <c r="AL35">
        <v>76.732991999999996</v>
      </c>
      <c r="AM35">
        <v>0</v>
      </c>
      <c r="AN35">
        <v>0.75998699999999997</v>
      </c>
      <c r="AO35">
        <v>0</v>
      </c>
      <c r="AP35">
        <v>0.49533700000000003</v>
      </c>
      <c r="AQ35">
        <v>0</v>
      </c>
      <c r="AR35">
        <v>33.617958999999999</v>
      </c>
      <c r="AS35">
        <v>0</v>
      </c>
      <c r="AT35">
        <v>19.334</v>
      </c>
      <c r="AU35">
        <v>0</v>
      </c>
      <c r="AV35">
        <v>0</v>
      </c>
      <c r="AW35">
        <v>0</v>
      </c>
      <c r="AX35">
        <v>0</v>
      </c>
      <c r="AY35">
        <v>5.3752719999999998</v>
      </c>
      <c r="AZ35">
        <v>2.2414879999999999</v>
      </c>
      <c r="BA35">
        <v>6.0742529999999997</v>
      </c>
      <c r="BB35">
        <v>5.179665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2277.6925850000007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367.387181</v>
      </c>
      <c r="L36">
        <v>174.606707</v>
      </c>
      <c r="M36">
        <v>61.380809999999997</v>
      </c>
      <c r="N36">
        <v>120.238146</v>
      </c>
      <c r="O36">
        <v>126.23178299999999</v>
      </c>
      <c r="P36">
        <v>144.99431799999999</v>
      </c>
      <c r="Q36">
        <v>12.164179000000001</v>
      </c>
      <c r="R36">
        <v>24.520925999999999</v>
      </c>
      <c r="S36">
        <v>15.285557000000001</v>
      </c>
      <c r="T36">
        <v>2.3476309999999998</v>
      </c>
      <c r="U36">
        <v>404.82495899999998</v>
      </c>
      <c r="V36">
        <v>10.672368000000001</v>
      </c>
      <c r="W36">
        <v>33.640492999999999</v>
      </c>
      <c r="X36">
        <v>115.034013</v>
      </c>
      <c r="Y36">
        <v>0</v>
      </c>
      <c r="Z36">
        <v>12.607315</v>
      </c>
      <c r="AA36">
        <v>12.677303999999999</v>
      </c>
      <c r="AB36">
        <v>46.884784000000003</v>
      </c>
      <c r="AC36">
        <v>33.671371999999998</v>
      </c>
      <c r="AD36">
        <v>31.491762999999999</v>
      </c>
      <c r="AE36">
        <v>57.204861999999999</v>
      </c>
      <c r="AF36">
        <v>9.4726079999999993</v>
      </c>
      <c r="AG36">
        <v>48.238579999999999</v>
      </c>
      <c r="AH36">
        <v>159.642788</v>
      </c>
      <c r="AI36">
        <v>17.699275</v>
      </c>
      <c r="AJ36">
        <v>0</v>
      </c>
      <c r="AK36">
        <v>66.051361999999997</v>
      </c>
      <c r="AL36">
        <v>76.732991999999996</v>
      </c>
      <c r="AM36">
        <v>0</v>
      </c>
      <c r="AN36">
        <v>0.75998699999999997</v>
      </c>
      <c r="AO36">
        <v>0</v>
      </c>
      <c r="AP36">
        <v>0.49533700000000003</v>
      </c>
      <c r="AQ36">
        <v>0</v>
      </c>
      <c r="AR36">
        <v>33.617958999999999</v>
      </c>
      <c r="AS36">
        <v>0</v>
      </c>
      <c r="AT36">
        <v>19.334</v>
      </c>
      <c r="AU36">
        <v>0</v>
      </c>
      <c r="AV36">
        <v>0</v>
      </c>
      <c r="AW36">
        <v>0</v>
      </c>
      <c r="AX36">
        <v>0</v>
      </c>
      <c r="AY36">
        <v>5.3752719999999998</v>
      </c>
      <c r="AZ36">
        <v>0</v>
      </c>
      <c r="BA36">
        <v>6.0742529999999997</v>
      </c>
      <c r="BB36">
        <v>5.179665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2256.5405490000007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367.387181</v>
      </c>
      <c r="L37">
        <v>174.606707</v>
      </c>
      <c r="M37">
        <v>61.380809999999997</v>
      </c>
      <c r="N37">
        <v>120.238146</v>
      </c>
      <c r="O37">
        <v>126.23178299999999</v>
      </c>
      <c r="P37">
        <v>144.99431799999999</v>
      </c>
      <c r="Q37">
        <v>12.164179000000001</v>
      </c>
      <c r="R37">
        <v>24.520925999999999</v>
      </c>
      <c r="S37">
        <v>15.285557000000001</v>
      </c>
      <c r="T37">
        <v>2.3476309999999998</v>
      </c>
      <c r="U37">
        <v>404.82495899999998</v>
      </c>
      <c r="V37">
        <v>10.672368000000001</v>
      </c>
      <c r="W37">
        <v>33.640492999999999</v>
      </c>
      <c r="X37">
        <v>115.034013</v>
      </c>
      <c r="Y37">
        <v>0</v>
      </c>
      <c r="Z37">
        <v>12.607315</v>
      </c>
      <c r="AA37">
        <v>0</v>
      </c>
      <c r="AB37">
        <v>46.884784000000003</v>
      </c>
      <c r="AC37">
        <v>33.671371999999998</v>
      </c>
      <c r="AD37">
        <v>31.491762999999999</v>
      </c>
      <c r="AE37">
        <v>57.204861999999999</v>
      </c>
      <c r="AF37">
        <v>9.4726079999999993</v>
      </c>
      <c r="AG37">
        <v>48.238579999999999</v>
      </c>
      <c r="AH37">
        <v>159.642788</v>
      </c>
      <c r="AI37">
        <v>17.699275</v>
      </c>
      <c r="AJ37">
        <v>0</v>
      </c>
      <c r="AK37">
        <v>66.051361999999997</v>
      </c>
      <c r="AL37">
        <v>76.732991999999996</v>
      </c>
      <c r="AM37">
        <v>0</v>
      </c>
      <c r="AN37">
        <v>0.75998699999999997</v>
      </c>
      <c r="AO37">
        <v>0</v>
      </c>
      <c r="AP37">
        <v>0.49533700000000003</v>
      </c>
      <c r="AQ37">
        <v>0</v>
      </c>
      <c r="AR37">
        <v>33.617958999999999</v>
      </c>
      <c r="AS37">
        <v>0</v>
      </c>
      <c r="AT37">
        <v>19.334005999999999</v>
      </c>
      <c r="AU37">
        <v>0</v>
      </c>
      <c r="AV37">
        <v>0</v>
      </c>
      <c r="AW37">
        <v>0</v>
      </c>
      <c r="AX37">
        <v>0</v>
      </c>
      <c r="AY37">
        <v>5.3752719999999998</v>
      </c>
      <c r="AZ37">
        <v>0</v>
      </c>
      <c r="BA37">
        <v>6.0742529999999997</v>
      </c>
      <c r="BB37">
        <v>5.179665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2243.8632510000011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367.387181</v>
      </c>
      <c r="L38">
        <v>174.606707</v>
      </c>
      <c r="M38">
        <v>61.380809999999997</v>
      </c>
      <c r="N38">
        <v>120.238146</v>
      </c>
      <c r="O38">
        <v>126.23178299999999</v>
      </c>
      <c r="P38">
        <v>144.99431799999999</v>
      </c>
      <c r="Q38">
        <v>12.164179000000001</v>
      </c>
      <c r="R38">
        <v>24.520925999999999</v>
      </c>
      <c r="S38">
        <v>15.285557000000001</v>
      </c>
      <c r="T38">
        <v>2.3476309999999998</v>
      </c>
      <c r="U38">
        <v>404.82495899999998</v>
      </c>
      <c r="V38">
        <v>10.672368000000001</v>
      </c>
      <c r="W38">
        <v>33.640492999999999</v>
      </c>
      <c r="X38">
        <v>105.709515</v>
      </c>
      <c r="Y38">
        <v>0</v>
      </c>
      <c r="Z38">
        <v>12.607315</v>
      </c>
      <c r="AA38">
        <v>0</v>
      </c>
      <c r="AB38">
        <v>46.884784000000003</v>
      </c>
      <c r="AC38">
        <v>33.671371999999998</v>
      </c>
      <c r="AD38">
        <v>31.491762999999999</v>
      </c>
      <c r="AE38">
        <v>57.204861999999999</v>
      </c>
      <c r="AF38">
        <v>9.4726079999999993</v>
      </c>
      <c r="AG38">
        <v>48.238579999999999</v>
      </c>
      <c r="AH38">
        <v>159.642788</v>
      </c>
      <c r="AI38">
        <v>17.699275</v>
      </c>
      <c r="AJ38">
        <v>0</v>
      </c>
      <c r="AK38">
        <v>66.051361999999997</v>
      </c>
      <c r="AL38">
        <v>76.732991999999996</v>
      </c>
      <c r="AM38">
        <v>0</v>
      </c>
      <c r="AN38">
        <v>0.75998699999999997</v>
      </c>
      <c r="AO38">
        <v>0</v>
      </c>
      <c r="AP38">
        <v>0.49533700000000003</v>
      </c>
      <c r="AQ38">
        <v>0</v>
      </c>
      <c r="AR38">
        <v>33.617958999999999</v>
      </c>
      <c r="AS38">
        <v>0</v>
      </c>
      <c r="AT38">
        <v>19.334005999999999</v>
      </c>
      <c r="AU38">
        <v>0</v>
      </c>
      <c r="AV38">
        <v>0</v>
      </c>
      <c r="AW38">
        <v>0</v>
      </c>
      <c r="AX38">
        <v>0</v>
      </c>
      <c r="AY38">
        <v>5.3752719999999998</v>
      </c>
      <c r="AZ38">
        <v>0</v>
      </c>
      <c r="BA38">
        <v>6.0742529999999997</v>
      </c>
      <c r="BB38">
        <v>5.179665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2234.5387530000012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367.387181</v>
      </c>
      <c r="L39">
        <v>174.606707</v>
      </c>
      <c r="M39">
        <v>61.496814000000001</v>
      </c>
      <c r="N39">
        <v>96.226187999999993</v>
      </c>
      <c r="O39">
        <v>92.735144000000005</v>
      </c>
      <c r="P39">
        <v>144.99431799999999</v>
      </c>
      <c r="Q39">
        <v>12.164179000000001</v>
      </c>
      <c r="R39">
        <v>24.520925999999999</v>
      </c>
      <c r="S39">
        <v>15.285557000000001</v>
      </c>
      <c r="T39">
        <v>2.3476309999999998</v>
      </c>
      <c r="U39">
        <v>404.82495899999998</v>
      </c>
      <c r="V39">
        <v>10.672368000000001</v>
      </c>
      <c r="W39">
        <v>26.986204000000001</v>
      </c>
      <c r="X39">
        <v>114.84241299999999</v>
      </c>
      <c r="Y39">
        <v>0</v>
      </c>
      <c r="Z39">
        <v>12.607315</v>
      </c>
      <c r="AA39">
        <v>0</v>
      </c>
      <c r="AB39">
        <v>46.884784000000003</v>
      </c>
      <c r="AC39">
        <v>33.671371999999998</v>
      </c>
      <c r="AD39">
        <v>31.491762999999999</v>
      </c>
      <c r="AE39">
        <v>57.204861999999999</v>
      </c>
      <c r="AF39">
        <v>9.4726079999999993</v>
      </c>
      <c r="AG39">
        <v>48.238579999999999</v>
      </c>
      <c r="AH39">
        <v>159.642788</v>
      </c>
      <c r="AI39">
        <v>17.699275</v>
      </c>
      <c r="AJ39">
        <v>0</v>
      </c>
      <c r="AK39">
        <v>66.051361999999997</v>
      </c>
      <c r="AL39">
        <v>76.732991999999996</v>
      </c>
      <c r="AM39">
        <v>0</v>
      </c>
      <c r="AN39">
        <v>0.75998699999999997</v>
      </c>
      <c r="AO39">
        <v>0</v>
      </c>
      <c r="AP39">
        <v>0.49533700000000003</v>
      </c>
      <c r="AQ39">
        <v>0</v>
      </c>
      <c r="AR39">
        <v>33.617958999999999</v>
      </c>
      <c r="AS39">
        <v>0</v>
      </c>
      <c r="AT39">
        <v>19.334002999999999</v>
      </c>
      <c r="AU39">
        <v>0</v>
      </c>
      <c r="AV39">
        <v>0</v>
      </c>
      <c r="AW39">
        <v>0</v>
      </c>
      <c r="AX39">
        <v>0</v>
      </c>
      <c r="AY39">
        <v>5.3752719999999998</v>
      </c>
      <c r="AZ39">
        <v>0</v>
      </c>
      <c r="BA39">
        <v>6.0742529999999997</v>
      </c>
      <c r="BB39">
        <v>5.179665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2179.6247660000004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367.387181</v>
      </c>
      <c r="L40">
        <v>174.606707</v>
      </c>
      <c r="M40">
        <v>61.496814000000001</v>
      </c>
      <c r="N40">
        <v>96.226187999999993</v>
      </c>
      <c r="O40">
        <v>92.735144000000005</v>
      </c>
      <c r="P40">
        <v>144.99431799999999</v>
      </c>
      <c r="Q40">
        <v>12.164179000000001</v>
      </c>
      <c r="R40">
        <v>24.520925999999999</v>
      </c>
      <c r="S40">
        <v>15.285557000000001</v>
      </c>
      <c r="T40">
        <v>2.3476309999999998</v>
      </c>
      <c r="U40">
        <v>404.82495899999998</v>
      </c>
      <c r="V40">
        <v>10.672368000000001</v>
      </c>
      <c r="W40">
        <v>26.986204000000001</v>
      </c>
      <c r="X40">
        <v>115.00501199999999</v>
      </c>
      <c r="Y40">
        <v>0</v>
      </c>
      <c r="Z40">
        <v>12.607315</v>
      </c>
      <c r="AA40">
        <v>0</v>
      </c>
      <c r="AB40">
        <v>46.884784000000003</v>
      </c>
      <c r="AC40">
        <v>33.671371999999998</v>
      </c>
      <c r="AD40">
        <v>31.491762999999999</v>
      </c>
      <c r="AE40">
        <v>57.204861999999999</v>
      </c>
      <c r="AF40">
        <v>9.4726079999999993</v>
      </c>
      <c r="AG40">
        <v>48.238579999999999</v>
      </c>
      <c r="AH40">
        <v>159.642788</v>
      </c>
      <c r="AI40">
        <v>17.699275</v>
      </c>
      <c r="AJ40">
        <v>0</v>
      </c>
      <c r="AK40">
        <v>66.051361999999997</v>
      </c>
      <c r="AL40">
        <v>76.732991999999996</v>
      </c>
      <c r="AM40">
        <v>0</v>
      </c>
      <c r="AN40">
        <v>0.75998699999999997</v>
      </c>
      <c r="AO40">
        <v>0</v>
      </c>
      <c r="AP40">
        <v>0.49533700000000003</v>
      </c>
      <c r="AQ40">
        <v>0</v>
      </c>
      <c r="AR40">
        <v>33.617958999999999</v>
      </c>
      <c r="AS40">
        <v>0</v>
      </c>
      <c r="AT40">
        <v>19.334005999999999</v>
      </c>
      <c r="AU40">
        <v>0</v>
      </c>
      <c r="AV40">
        <v>0</v>
      </c>
      <c r="AW40">
        <v>0</v>
      </c>
      <c r="AX40">
        <v>0</v>
      </c>
      <c r="AY40">
        <v>5.3752719999999998</v>
      </c>
      <c r="AZ40">
        <v>0</v>
      </c>
      <c r="BA40">
        <v>6.0742529999999997</v>
      </c>
      <c r="BB40">
        <v>5.179665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2179.7873680000007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367.387181</v>
      </c>
      <c r="L41">
        <v>174.606707</v>
      </c>
      <c r="M41">
        <v>61.496814000000001</v>
      </c>
      <c r="N41">
        <v>96.226187999999993</v>
      </c>
      <c r="O41">
        <v>92.735144000000005</v>
      </c>
      <c r="P41">
        <v>144.99431799999999</v>
      </c>
      <c r="Q41">
        <v>12.164179000000001</v>
      </c>
      <c r="R41">
        <v>24.520925999999999</v>
      </c>
      <c r="S41">
        <v>15.285557000000001</v>
      </c>
      <c r="T41">
        <v>2.3476309999999998</v>
      </c>
      <c r="U41">
        <v>404.82495899999998</v>
      </c>
      <c r="V41">
        <v>10.672368000000001</v>
      </c>
      <c r="W41">
        <v>26.986204000000001</v>
      </c>
      <c r="X41">
        <v>115.00501199999999</v>
      </c>
      <c r="Y41">
        <v>0</v>
      </c>
      <c r="Z41">
        <v>12.607315</v>
      </c>
      <c r="AA41">
        <v>0</v>
      </c>
      <c r="AB41">
        <v>46.884784000000003</v>
      </c>
      <c r="AC41">
        <v>33.671371999999998</v>
      </c>
      <c r="AD41">
        <v>31.491762999999999</v>
      </c>
      <c r="AE41">
        <v>57.204861999999999</v>
      </c>
      <c r="AF41">
        <v>9.4726079999999993</v>
      </c>
      <c r="AG41">
        <v>48.238579999999999</v>
      </c>
      <c r="AH41">
        <v>133.03565599999999</v>
      </c>
      <c r="AI41">
        <v>17.699275</v>
      </c>
      <c r="AJ41">
        <v>0</v>
      </c>
      <c r="AK41">
        <v>66.051361999999997</v>
      </c>
      <c r="AL41">
        <v>76.732991999999996</v>
      </c>
      <c r="AM41">
        <v>0</v>
      </c>
      <c r="AN41">
        <v>0.75998699999999997</v>
      </c>
      <c r="AO41">
        <v>0</v>
      </c>
      <c r="AP41">
        <v>0.49533700000000003</v>
      </c>
      <c r="AQ41">
        <v>0</v>
      </c>
      <c r="AR41">
        <v>33.617958999999999</v>
      </c>
      <c r="AS41">
        <v>0</v>
      </c>
      <c r="AT41">
        <v>19.334005999999999</v>
      </c>
      <c r="AU41">
        <v>0</v>
      </c>
      <c r="AV41">
        <v>0</v>
      </c>
      <c r="AW41">
        <v>0</v>
      </c>
      <c r="AX41">
        <v>0</v>
      </c>
      <c r="AY41">
        <v>5.3752719999999998</v>
      </c>
      <c r="AZ41">
        <v>0</v>
      </c>
      <c r="BA41">
        <v>5.136317</v>
      </c>
      <c r="BB41">
        <v>5.179665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2152.2423000000003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367.387181</v>
      </c>
      <c r="L42">
        <v>174.606707</v>
      </c>
      <c r="M42">
        <v>61.496814000000001</v>
      </c>
      <c r="N42">
        <v>96.226187999999993</v>
      </c>
      <c r="O42">
        <v>92.735144000000005</v>
      </c>
      <c r="P42">
        <v>144.99431799999999</v>
      </c>
      <c r="Q42">
        <v>12.164179000000001</v>
      </c>
      <c r="R42">
        <v>24.520925999999999</v>
      </c>
      <c r="S42">
        <v>15.285557000000001</v>
      </c>
      <c r="T42">
        <v>2.3476309999999998</v>
      </c>
      <c r="U42">
        <v>404.82495899999998</v>
      </c>
      <c r="V42">
        <v>10.672368000000001</v>
      </c>
      <c r="W42">
        <v>26.986204000000001</v>
      </c>
      <c r="X42">
        <v>115.00501199999999</v>
      </c>
      <c r="Y42">
        <v>0</v>
      </c>
      <c r="Z42">
        <v>12.607315</v>
      </c>
      <c r="AA42">
        <v>0</v>
      </c>
      <c r="AB42">
        <v>46.884784000000003</v>
      </c>
      <c r="AC42">
        <v>33.671371999999998</v>
      </c>
      <c r="AD42">
        <v>31.491762999999999</v>
      </c>
      <c r="AE42">
        <v>57.204861999999999</v>
      </c>
      <c r="AF42">
        <v>9.4726079999999993</v>
      </c>
      <c r="AG42">
        <v>48.238579999999999</v>
      </c>
      <c r="AH42">
        <v>133.03565599999999</v>
      </c>
      <c r="AI42">
        <v>17.699275</v>
      </c>
      <c r="AJ42">
        <v>0</v>
      </c>
      <c r="AK42">
        <v>66.051361999999997</v>
      </c>
      <c r="AL42">
        <v>76.732991999999996</v>
      </c>
      <c r="AM42">
        <v>0</v>
      </c>
      <c r="AN42">
        <v>0.75998699999999997</v>
      </c>
      <c r="AO42">
        <v>0</v>
      </c>
      <c r="AP42">
        <v>0.49533700000000003</v>
      </c>
      <c r="AQ42">
        <v>0</v>
      </c>
      <c r="AR42">
        <v>33.617958999999999</v>
      </c>
      <c r="AS42">
        <v>0</v>
      </c>
      <c r="AT42">
        <v>19.334005999999999</v>
      </c>
      <c r="AU42">
        <v>0</v>
      </c>
      <c r="AV42">
        <v>0</v>
      </c>
      <c r="AW42">
        <v>0</v>
      </c>
      <c r="AX42">
        <v>0</v>
      </c>
      <c r="AY42">
        <v>5.3752719999999998</v>
      </c>
      <c r="AZ42">
        <v>0</v>
      </c>
      <c r="BA42">
        <v>5.136317</v>
      </c>
      <c r="BB42">
        <v>5.179665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2152.2423000000003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367.387181</v>
      </c>
      <c r="L43">
        <v>174.606707</v>
      </c>
      <c r="M43">
        <v>61.496814000000001</v>
      </c>
      <c r="N43">
        <v>96.226187999999993</v>
      </c>
      <c r="O43">
        <v>92.735144000000005</v>
      </c>
      <c r="P43">
        <v>144.99431799999999</v>
      </c>
      <c r="Q43">
        <v>12.164179000000001</v>
      </c>
      <c r="R43">
        <v>24.520925999999999</v>
      </c>
      <c r="S43">
        <v>15.285557000000001</v>
      </c>
      <c r="T43">
        <v>2.3476309999999998</v>
      </c>
      <c r="U43">
        <v>404.82495899999998</v>
      </c>
      <c r="V43">
        <v>10.672368000000001</v>
      </c>
      <c r="W43">
        <v>26.986204000000001</v>
      </c>
      <c r="X43">
        <v>115.00501199999999</v>
      </c>
      <c r="Y43">
        <v>0</v>
      </c>
      <c r="Z43">
        <v>12.607315</v>
      </c>
      <c r="AA43">
        <v>0</v>
      </c>
      <c r="AB43">
        <v>46.884784000000003</v>
      </c>
      <c r="AC43">
        <v>33.671371999999998</v>
      </c>
      <c r="AD43">
        <v>31.491762999999999</v>
      </c>
      <c r="AE43">
        <v>57.204861999999999</v>
      </c>
      <c r="AF43">
        <v>9.4726079999999993</v>
      </c>
      <c r="AG43">
        <v>48.238579999999999</v>
      </c>
      <c r="AH43">
        <v>133.03565599999999</v>
      </c>
      <c r="AI43">
        <v>4.1298300000000001</v>
      </c>
      <c r="AJ43">
        <v>0</v>
      </c>
      <c r="AK43">
        <v>66.051361999999997</v>
      </c>
      <c r="AL43">
        <v>76.732991999999996</v>
      </c>
      <c r="AM43">
        <v>0</v>
      </c>
      <c r="AN43">
        <v>0.75998699999999997</v>
      </c>
      <c r="AO43">
        <v>0</v>
      </c>
      <c r="AP43">
        <v>0.49533700000000003</v>
      </c>
      <c r="AQ43">
        <v>0</v>
      </c>
      <c r="AR43">
        <v>39.487761999999996</v>
      </c>
      <c r="AS43">
        <v>0</v>
      </c>
      <c r="AT43">
        <v>19.334001000000001</v>
      </c>
      <c r="AU43">
        <v>0</v>
      </c>
      <c r="AV43">
        <v>0</v>
      </c>
      <c r="AW43">
        <v>0</v>
      </c>
      <c r="AX43">
        <v>0</v>
      </c>
      <c r="AY43">
        <v>5.3752719999999998</v>
      </c>
      <c r="AZ43">
        <v>0</v>
      </c>
      <c r="BA43">
        <v>5.136317</v>
      </c>
      <c r="BB43">
        <v>5.179665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2144.5426530000009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367.387181</v>
      </c>
      <c r="L44">
        <v>174.606707</v>
      </c>
      <c r="M44">
        <v>61.496814000000001</v>
      </c>
      <c r="N44">
        <v>96.226187999999993</v>
      </c>
      <c r="O44">
        <v>92.735144000000005</v>
      </c>
      <c r="P44">
        <v>144.99431799999999</v>
      </c>
      <c r="Q44">
        <v>12.164179000000001</v>
      </c>
      <c r="R44">
        <v>24.520925999999999</v>
      </c>
      <c r="S44">
        <v>15.285557000000001</v>
      </c>
      <c r="T44">
        <v>2.3476309999999998</v>
      </c>
      <c r="U44">
        <v>404.82495899999998</v>
      </c>
      <c r="V44">
        <v>10.672368000000001</v>
      </c>
      <c r="W44">
        <v>26.986204000000001</v>
      </c>
      <c r="X44">
        <v>115.00501199999999</v>
      </c>
      <c r="Y44">
        <v>0</v>
      </c>
      <c r="Z44">
        <v>12.607315</v>
      </c>
      <c r="AA44">
        <v>0</v>
      </c>
      <c r="AB44">
        <v>46.884784000000003</v>
      </c>
      <c r="AC44">
        <v>33.671371999999998</v>
      </c>
      <c r="AD44">
        <v>31.491762999999999</v>
      </c>
      <c r="AE44">
        <v>57.204861999999999</v>
      </c>
      <c r="AF44">
        <v>9.4726079999999993</v>
      </c>
      <c r="AG44">
        <v>48.238579999999999</v>
      </c>
      <c r="AH44">
        <v>133.03565599999999</v>
      </c>
      <c r="AI44">
        <v>4.1298300000000001</v>
      </c>
      <c r="AJ44">
        <v>0</v>
      </c>
      <c r="AK44">
        <v>66.051361999999997</v>
      </c>
      <c r="AL44">
        <v>76.732991999999996</v>
      </c>
      <c r="AM44">
        <v>0</v>
      </c>
      <c r="AN44">
        <v>0.75998699999999997</v>
      </c>
      <c r="AO44">
        <v>0</v>
      </c>
      <c r="AP44">
        <v>0.49533700000000003</v>
      </c>
      <c r="AQ44">
        <v>0</v>
      </c>
      <c r="AR44">
        <v>39.487761999999996</v>
      </c>
      <c r="AS44">
        <v>0</v>
      </c>
      <c r="AT44">
        <v>19.334005999999999</v>
      </c>
      <c r="AU44">
        <v>0</v>
      </c>
      <c r="AV44">
        <v>0</v>
      </c>
      <c r="AW44">
        <v>0</v>
      </c>
      <c r="AX44">
        <v>0</v>
      </c>
      <c r="AY44">
        <v>5.3752719999999998</v>
      </c>
      <c r="AZ44">
        <v>0</v>
      </c>
      <c r="BA44">
        <v>5.136317</v>
      </c>
      <c r="BB44">
        <v>5.179665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2144.5426580000008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367.387181</v>
      </c>
      <c r="L45">
        <v>174.606707</v>
      </c>
      <c r="M45">
        <v>88.723725999999999</v>
      </c>
      <c r="N45">
        <v>120.238146</v>
      </c>
      <c r="O45">
        <v>126.23178299999999</v>
      </c>
      <c r="P45">
        <v>144.99431799999999</v>
      </c>
      <c r="Q45">
        <v>12.164179000000001</v>
      </c>
      <c r="R45">
        <v>24.520925999999999</v>
      </c>
      <c r="S45">
        <v>15.285557000000001</v>
      </c>
      <c r="T45">
        <v>2.3476309999999998</v>
      </c>
      <c r="U45">
        <v>404.82495899999998</v>
      </c>
      <c r="V45">
        <v>10.672368000000001</v>
      </c>
      <c r="W45">
        <v>26.986204000000001</v>
      </c>
      <c r="X45">
        <v>115.00501199999999</v>
      </c>
      <c r="Y45">
        <v>0</v>
      </c>
      <c r="Z45">
        <v>12.607315</v>
      </c>
      <c r="AA45">
        <v>0</v>
      </c>
      <c r="AB45">
        <v>46.884784000000003</v>
      </c>
      <c r="AC45">
        <v>33.671371999999998</v>
      </c>
      <c r="AD45">
        <v>31.491762999999999</v>
      </c>
      <c r="AE45">
        <v>57.204861999999999</v>
      </c>
      <c r="AF45">
        <v>0</v>
      </c>
      <c r="AG45">
        <v>48.238579999999999</v>
      </c>
      <c r="AH45">
        <v>133.03565599999999</v>
      </c>
      <c r="AI45">
        <v>4.1298300000000001</v>
      </c>
      <c r="AJ45">
        <v>0</v>
      </c>
      <c r="AK45">
        <v>66.051361999999997</v>
      </c>
      <c r="AL45">
        <v>76.732991999999996</v>
      </c>
      <c r="AM45">
        <v>0</v>
      </c>
      <c r="AN45">
        <v>0.75998699999999997</v>
      </c>
      <c r="AO45">
        <v>0</v>
      </c>
      <c r="AP45">
        <v>0.49533700000000003</v>
      </c>
      <c r="AQ45">
        <v>0</v>
      </c>
      <c r="AR45">
        <v>39.487761999999996</v>
      </c>
      <c r="AS45">
        <v>0</v>
      </c>
      <c r="AT45">
        <v>19.334005999999999</v>
      </c>
      <c r="AU45">
        <v>0</v>
      </c>
      <c r="AV45">
        <v>0</v>
      </c>
      <c r="AW45">
        <v>0</v>
      </c>
      <c r="AX45">
        <v>0</v>
      </c>
      <c r="AY45">
        <v>5.3752719999999998</v>
      </c>
      <c r="AZ45">
        <v>0</v>
      </c>
      <c r="BA45">
        <v>5.136317</v>
      </c>
      <c r="BB45">
        <v>5.179665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2219.8055590000008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367.387181</v>
      </c>
      <c r="L46">
        <v>174.606707</v>
      </c>
      <c r="M46">
        <v>88.723725999999999</v>
      </c>
      <c r="N46">
        <v>120.238146</v>
      </c>
      <c r="O46">
        <v>126.23178299999999</v>
      </c>
      <c r="P46">
        <v>144.99431799999999</v>
      </c>
      <c r="Q46">
        <v>12.164179000000001</v>
      </c>
      <c r="R46">
        <v>24.520925999999999</v>
      </c>
      <c r="S46">
        <v>15.285557000000001</v>
      </c>
      <c r="T46">
        <v>2.3476309999999998</v>
      </c>
      <c r="U46">
        <v>404.82495899999998</v>
      </c>
      <c r="V46">
        <v>10.672368000000001</v>
      </c>
      <c r="W46">
        <v>26.986204000000001</v>
      </c>
      <c r="X46">
        <v>115.00501199999999</v>
      </c>
      <c r="Y46">
        <v>0</v>
      </c>
      <c r="Z46">
        <v>12.607315</v>
      </c>
      <c r="AA46">
        <v>0</v>
      </c>
      <c r="AB46">
        <v>46.884784000000003</v>
      </c>
      <c r="AC46">
        <v>33.671371999999998</v>
      </c>
      <c r="AD46">
        <v>31.491762999999999</v>
      </c>
      <c r="AE46">
        <v>57.204861999999999</v>
      </c>
      <c r="AF46">
        <v>0</v>
      </c>
      <c r="AG46">
        <v>48.238579999999999</v>
      </c>
      <c r="AH46">
        <v>133.03565599999999</v>
      </c>
      <c r="AI46">
        <v>4.1298300000000001</v>
      </c>
      <c r="AJ46">
        <v>0</v>
      </c>
      <c r="AK46">
        <v>66.051361999999997</v>
      </c>
      <c r="AL46">
        <v>76.732991999999996</v>
      </c>
      <c r="AM46">
        <v>0</v>
      </c>
      <c r="AN46">
        <v>0.75998699999999997</v>
      </c>
      <c r="AO46">
        <v>0</v>
      </c>
      <c r="AP46">
        <v>0.49533700000000003</v>
      </c>
      <c r="AQ46">
        <v>0</v>
      </c>
      <c r="AR46">
        <v>33.617958999999999</v>
      </c>
      <c r="AS46">
        <v>0</v>
      </c>
      <c r="AT46">
        <v>19.334002000000002</v>
      </c>
      <c r="AU46">
        <v>0</v>
      </c>
      <c r="AV46">
        <v>0</v>
      </c>
      <c r="AW46">
        <v>0</v>
      </c>
      <c r="AX46">
        <v>0</v>
      </c>
      <c r="AY46">
        <v>5.3752719999999998</v>
      </c>
      <c r="AZ46">
        <v>0</v>
      </c>
      <c r="BA46">
        <v>5.136317</v>
      </c>
      <c r="BB46">
        <v>5.179665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2213.9357520000008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371.463369</v>
      </c>
      <c r="L47">
        <v>270.31000699999998</v>
      </c>
      <c r="M47">
        <v>88.723725999999999</v>
      </c>
      <c r="N47">
        <v>120.238146</v>
      </c>
      <c r="O47">
        <v>126.23178299999999</v>
      </c>
      <c r="P47">
        <v>144.99431799999999</v>
      </c>
      <c r="Q47">
        <v>15.079940000000001</v>
      </c>
      <c r="R47">
        <v>34.792403</v>
      </c>
      <c r="S47">
        <v>18.809951999999999</v>
      </c>
      <c r="T47">
        <v>2.3476309999999998</v>
      </c>
      <c r="U47">
        <v>404.82495899999998</v>
      </c>
      <c r="V47">
        <v>12.093417000000001</v>
      </c>
      <c r="W47">
        <v>31.393098999999999</v>
      </c>
      <c r="X47">
        <v>141.453137</v>
      </c>
      <c r="Y47">
        <v>0</v>
      </c>
      <c r="Z47">
        <v>12.607315</v>
      </c>
      <c r="AA47">
        <v>0</v>
      </c>
      <c r="AB47">
        <v>46.884784000000003</v>
      </c>
      <c r="AC47">
        <v>33.671371999999998</v>
      </c>
      <c r="AD47">
        <v>20.994509000000001</v>
      </c>
      <c r="AE47">
        <v>57.204861999999999</v>
      </c>
      <c r="AF47">
        <v>0</v>
      </c>
      <c r="AG47">
        <v>48.238579999999999</v>
      </c>
      <c r="AH47">
        <v>133.03565599999999</v>
      </c>
      <c r="AI47">
        <v>16.224336000000001</v>
      </c>
      <c r="AJ47">
        <v>0</v>
      </c>
      <c r="AK47">
        <v>66.051361999999997</v>
      </c>
      <c r="AL47">
        <v>76.732991999999996</v>
      </c>
      <c r="AM47">
        <v>0</v>
      </c>
      <c r="AN47">
        <v>0.75998699999999997</v>
      </c>
      <c r="AO47">
        <v>0</v>
      </c>
      <c r="AP47">
        <v>0.49533700000000003</v>
      </c>
      <c r="AQ47">
        <v>0</v>
      </c>
      <c r="AR47">
        <v>33.617958999999999</v>
      </c>
      <c r="AS47">
        <v>0</v>
      </c>
      <c r="AT47">
        <v>19.334002999999999</v>
      </c>
      <c r="AU47">
        <v>0</v>
      </c>
      <c r="AV47">
        <v>0</v>
      </c>
      <c r="AW47">
        <v>0</v>
      </c>
      <c r="AX47">
        <v>0</v>
      </c>
      <c r="AY47">
        <v>5.3752719999999998</v>
      </c>
      <c r="AZ47">
        <v>0</v>
      </c>
      <c r="BA47">
        <v>5.136317</v>
      </c>
      <c r="BB47">
        <v>5.179665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2364.3001950000007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371.463369</v>
      </c>
      <c r="L48">
        <v>270.31000699999998</v>
      </c>
      <c r="M48">
        <v>88.723725999999999</v>
      </c>
      <c r="N48">
        <v>120.238146</v>
      </c>
      <c r="O48">
        <v>126.23178299999999</v>
      </c>
      <c r="P48">
        <v>144.99431799999999</v>
      </c>
      <c r="Q48">
        <v>19.418973000000001</v>
      </c>
      <c r="R48">
        <v>43.411234</v>
      </c>
      <c r="S48">
        <v>24.104084</v>
      </c>
      <c r="T48">
        <v>2.9871029999999998</v>
      </c>
      <c r="U48">
        <v>404.82495899999998</v>
      </c>
      <c r="V48">
        <v>12.093417000000001</v>
      </c>
      <c r="W48">
        <v>31.393098999999999</v>
      </c>
      <c r="X48">
        <v>143.36161000000001</v>
      </c>
      <c r="Y48">
        <v>0</v>
      </c>
      <c r="Z48">
        <v>12.607315</v>
      </c>
      <c r="AA48">
        <v>0</v>
      </c>
      <c r="AB48">
        <v>46.884784000000003</v>
      </c>
      <c r="AC48">
        <v>33.671371999999998</v>
      </c>
      <c r="AD48">
        <v>20.994509000000001</v>
      </c>
      <c r="AE48">
        <v>57.204861999999999</v>
      </c>
      <c r="AF48">
        <v>0</v>
      </c>
      <c r="AG48">
        <v>48.238579999999999</v>
      </c>
      <c r="AH48">
        <v>133.03565599999999</v>
      </c>
      <c r="AI48">
        <v>16.224336000000001</v>
      </c>
      <c r="AJ48">
        <v>0</v>
      </c>
      <c r="AK48">
        <v>66.051361999999997</v>
      </c>
      <c r="AL48">
        <v>76.732991999999996</v>
      </c>
      <c r="AM48">
        <v>0</v>
      </c>
      <c r="AN48">
        <v>0.75998699999999997</v>
      </c>
      <c r="AO48">
        <v>0</v>
      </c>
      <c r="AP48">
        <v>0.49533700000000003</v>
      </c>
      <c r="AQ48">
        <v>0</v>
      </c>
      <c r="AR48">
        <v>33.617958999999999</v>
      </c>
      <c r="AS48">
        <v>0</v>
      </c>
      <c r="AT48">
        <v>19.334005999999999</v>
      </c>
      <c r="AU48">
        <v>0</v>
      </c>
      <c r="AV48">
        <v>0</v>
      </c>
      <c r="AW48">
        <v>0</v>
      </c>
      <c r="AX48">
        <v>0</v>
      </c>
      <c r="AY48">
        <v>5.3752719999999998</v>
      </c>
      <c r="AZ48">
        <v>0</v>
      </c>
      <c r="BA48">
        <v>5.136317</v>
      </c>
      <c r="BB48">
        <v>5.179665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2385.1001390000006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372.430069</v>
      </c>
      <c r="L49">
        <v>290.61070699999999</v>
      </c>
      <c r="M49">
        <v>88.723725999999999</v>
      </c>
      <c r="N49">
        <v>120.238146</v>
      </c>
      <c r="O49">
        <v>126.23178299999999</v>
      </c>
      <c r="P49">
        <v>138.57175100000001</v>
      </c>
      <c r="Q49">
        <v>21.876421000000001</v>
      </c>
      <c r="R49">
        <v>43.411234</v>
      </c>
      <c r="S49">
        <v>26.718603000000002</v>
      </c>
      <c r="T49">
        <v>2.9871029999999998</v>
      </c>
      <c r="U49">
        <v>404.82495899999998</v>
      </c>
      <c r="V49">
        <v>12.093417000000001</v>
      </c>
      <c r="W49">
        <v>31.393098999999999</v>
      </c>
      <c r="X49">
        <v>143.36161000000001</v>
      </c>
      <c r="Y49">
        <v>0</v>
      </c>
      <c r="Z49">
        <v>12.607315</v>
      </c>
      <c r="AA49">
        <v>0</v>
      </c>
      <c r="AB49">
        <v>46.884784000000003</v>
      </c>
      <c r="AC49">
        <v>33.671371999999998</v>
      </c>
      <c r="AD49">
        <v>20.994509000000001</v>
      </c>
      <c r="AE49">
        <v>57.204861999999999</v>
      </c>
      <c r="AF49">
        <v>0</v>
      </c>
      <c r="AG49">
        <v>48.238579999999999</v>
      </c>
      <c r="AH49">
        <v>133.03565599999999</v>
      </c>
      <c r="AI49">
        <v>4.1298300000000001</v>
      </c>
      <c r="AJ49">
        <v>0</v>
      </c>
      <c r="AK49">
        <v>66.051361999999997</v>
      </c>
      <c r="AL49">
        <v>76.732991999999996</v>
      </c>
      <c r="AM49">
        <v>0</v>
      </c>
      <c r="AN49">
        <v>0.75998699999999997</v>
      </c>
      <c r="AO49">
        <v>0</v>
      </c>
      <c r="AP49">
        <v>0.49533700000000003</v>
      </c>
      <c r="AQ49">
        <v>0</v>
      </c>
      <c r="AR49">
        <v>33.617958999999999</v>
      </c>
      <c r="AS49">
        <v>0</v>
      </c>
      <c r="AT49">
        <v>19.334005999999999</v>
      </c>
      <c r="AU49">
        <v>0</v>
      </c>
      <c r="AV49">
        <v>0</v>
      </c>
      <c r="AW49">
        <v>0</v>
      </c>
      <c r="AX49">
        <v>0</v>
      </c>
      <c r="AY49">
        <v>5.3752719999999998</v>
      </c>
      <c r="AZ49">
        <v>0</v>
      </c>
      <c r="BA49">
        <v>5.136317</v>
      </c>
      <c r="BB49">
        <v>5.179665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2392.9224330000002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372.430069</v>
      </c>
      <c r="L50">
        <v>320.57840700000003</v>
      </c>
      <c r="M50">
        <v>88.723725999999999</v>
      </c>
      <c r="N50">
        <v>120.238146</v>
      </c>
      <c r="O50">
        <v>126.23178299999999</v>
      </c>
      <c r="P50">
        <v>138.57175100000001</v>
      </c>
      <c r="Q50">
        <v>21.876421000000001</v>
      </c>
      <c r="R50">
        <v>43.411234</v>
      </c>
      <c r="S50">
        <v>26.718603000000002</v>
      </c>
      <c r="T50">
        <v>2.9871029999999998</v>
      </c>
      <c r="U50">
        <v>404.82495899999998</v>
      </c>
      <c r="V50">
        <v>12.093417000000001</v>
      </c>
      <c r="W50">
        <v>31.393098999999999</v>
      </c>
      <c r="X50">
        <v>143.36161000000001</v>
      </c>
      <c r="Y50">
        <v>0</v>
      </c>
      <c r="Z50">
        <v>12.607315</v>
      </c>
      <c r="AA50">
        <v>0</v>
      </c>
      <c r="AB50">
        <v>46.884784000000003</v>
      </c>
      <c r="AC50">
        <v>33.671371999999998</v>
      </c>
      <c r="AD50">
        <v>20.994509000000001</v>
      </c>
      <c r="AE50">
        <v>57.204861999999999</v>
      </c>
      <c r="AF50">
        <v>0</v>
      </c>
      <c r="AG50">
        <v>48.238579999999999</v>
      </c>
      <c r="AH50">
        <v>159.642788</v>
      </c>
      <c r="AI50">
        <v>4.1298300000000001</v>
      </c>
      <c r="AJ50">
        <v>0</v>
      </c>
      <c r="AK50">
        <v>66.051361999999997</v>
      </c>
      <c r="AL50">
        <v>76.732991999999996</v>
      </c>
      <c r="AM50">
        <v>0</v>
      </c>
      <c r="AN50">
        <v>0.75998699999999997</v>
      </c>
      <c r="AO50">
        <v>0</v>
      </c>
      <c r="AP50">
        <v>0.49533700000000003</v>
      </c>
      <c r="AQ50">
        <v>0</v>
      </c>
      <c r="AR50">
        <v>33.617958999999999</v>
      </c>
      <c r="AS50">
        <v>0</v>
      </c>
      <c r="AT50">
        <v>19.334004</v>
      </c>
      <c r="AU50">
        <v>0</v>
      </c>
      <c r="AV50">
        <v>0</v>
      </c>
      <c r="AW50">
        <v>0</v>
      </c>
      <c r="AX50">
        <v>0</v>
      </c>
      <c r="AY50">
        <v>5.3752719999999998</v>
      </c>
      <c r="AZ50">
        <v>1.811304</v>
      </c>
      <c r="BA50">
        <v>6.0742529999999997</v>
      </c>
      <c r="BB50">
        <v>5.179665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2452.2465030000003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372.06272300000001</v>
      </c>
      <c r="L51">
        <v>270.31000699999998</v>
      </c>
      <c r="M51">
        <v>88.723725999999999</v>
      </c>
      <c r="N51">
        <v>120.238146</v>
      </c>
      <c r="O51">
        <v>126.23178299999999</v>
      </c>
      <c r="P51">
        <v>138.57175100000001</v>
      </c>
      <c r="Q51">
        <v>21.876421000000001</v>
      </c>
      <c r="R51">
        <v>43.411234</v>
      </c>
      <c r="S51">
        <v>26.718603000000002</v>
      </c>
      <c r="T51">
        <v>2.9871029999999998</v>
      </c>
      <c r="U51">
        <v>404.82495899999998</v>
      </c>
      <c r="V51">
        <v>12.093417000000001</v>
      </c>
      <c r="W51">
        <v>31.393098999999999</v>
      </c>
      <c r="X51">
        <v>143.36161000000001</v>
      </c>
      <c r="Y51">
        <v>0</v>
      </c>
      <c r="Z51">
        <v>12.607315</v>
      </c>
      <c r="AA51">
        <v>0</v>
      </c>
      <c r="AB51">
        <v>46.884784000000003</v>
      </c>
      <c r="AC51">
        <v>33.671371999999998</v>
      </c>
      <c r="AD51">
        <v>20.994509000000001</v>
      </c>
      <c r="AE51">
        <v>57.204861999999999</v>
      </c>
      <c r="AF51">
        <v>0</v>
      </c>
      <c r="AG51">
        <v>48.238579999999999</v>
      </c>
      <c r="AH51">
        <v>159.642788</v>
      </c>
      <c r="AI51">
        <v>0</v>
      </c>
      <c r="AJ51">
        <v>0</v>
      </c>
      <c r="AK51">
        <v>66.051361999999997</v>
      </c>
      <c r="AL51">
        <v>76.732991999999996</v>
      </c>
      <c r="AM51">
        <v>0</v>
      </c>
      <c r="AN51">
        <v>0.75998699999999997</v>
      </c>
      <c r="AO51">
        <v>0</v>
      </c>
      <c r="AP51">
        <v>0.61917100000000003</v>
      </c>
      <c r="AQ51">
        <v>0</v>
      </c>
      <c r="AR51">
        <v>33.617958999999999</v>
      </c>
      <c r="AS51">
        <v>0</v>
      </c>
      <c r="AT51">
        <v>19.334</v>
      </c>
      <c r="AU51">
        <v>0</v>
      </c>
      <c r="AV51">
        <v>0</v>
      </c>
      <c r="AW51">
        <v>0</v>
      </c>
      <c r="AX51">
        <v>0</v>
      </c>
      <c r="AY51">
        <v>5.3752719999999998</v>
      </c>
      <c r="AZ51">
        <v>1.811304</v>
      </c>
      <c r="BA51">
        <v>6.0742529999999997</v>
      </c>
      <c r="BB51">
        <v>5.179665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2397.6047570000005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372.06272300000001</v>
      </c>
      <c r="L52">
        <v>270.31000699999998</v>
      </c>
      <c r="M52">
        <v>88.723725999999999</v>
      </c>
      <c r="N52">
        <v>120.238146</v>
      </c>
      <c r="O52">
        <v>126.23178299999999</v>
      </c>
      <c r="P52">
        <v>138.57175100000001</v>
      </c>
      <c r="Q52">
        <v>21.876421000000001</v>
      </c>
      <c r="R52">
        <v>43.411234</v>
      </c>
      <c r="S52">
        <v>26.718603000000002</v>
      </c>
      <c r="T52">
        <v>2.9871029999999998</v>
      </c>
      <c r="U52">
        <v>404.82495899999998</v>
      </c>
      <c r="V52">
        <v>12.093417000000001</v>
      </c>
      <c r="W52">
        <v>31.393098999999999</v>
      </c>
      <c r="X52">
        <v>143.36161000000001</v>
      </c>
      <c r="Y52">
        <v>0</v>
      </c>
      <c r="Z52">
        <v>12.607315</v>
      </c>
      <c r="AA52">
        <v>0</v>
      </c>
      <c r="AB52">
        <v>46.884784000000003</v>
      </c>
      <c r="AC52">
        <v>33.671371999999998</v>
      </c>
      <c r="AD52">
        <v>20.994509000000001</v>
      </c>
      <c r="AE52">
        <v>57.204861999999999</v>
      </c>
      <c r="AF52">
        <v>0</v>
      </c>
      <c r="AG52">
        <v>48.238579999999999</v>
      </c>
      <c r="AH52">
        <v>159.642788</v>
      </c>
      <c r="AI52">
        <v>0</v>
      </c>
      <c r="AJ52">
        <v>0</v>
      </c>
      <c r="AK52">
        <v>66.051361999999997</v>
      </c>
      <c r="AL52">
        <v>76.732991999999996</v>
      </c>
      <c r="AM52">
        <v>0</v>
      </c>
      <c r="AN52">
        <v>0.75998699999999997</v>
      </c>
      <c r="AO52">
        <v>0</v>
      </c>
      <c r="AP52">
        <v>0.61917100000000003</v>
      </c>
      <c r="AQ52">
        <v>0</v>
      </c>
      <c r="AR52">
        <v>39.487761999999996</v>
      </c>
      <c r="AS52">
        <v>0</v>
      </c>
      <c r="AT52">
        <v>19.334</v>
      </c>
      <c r="AU52">
        <v>0</v>
      </c>
      <c r="AV52">
        <v>0</v>
      </c>
      <c r="AW52">
        <v>0</v>
      </c>
      <c r="AX52">
        <v>0</v>
      </c>
      <c r="AY52">
        <v>5.3752719999999998</v>
      </c>
      <c r="AZ52">
        <v>1.811304</v>
      </c>
      <c r="BA52">
        <v>6.0742529999999997</v>
      </c>
      <c r="BB52">
        <v>5.179665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2403.4745600000006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372.06272300000001</v>
      </c>
      <c r="L53">
        <v>270.31000699999998</v>
      </c>
      <c r="M53">
        <v>88.723725999999999</v>
      </c>
      <c r="N53">
        <v>120.238146</v>
      </c>
      <c r="O53">
        <v>126.23178299999999</v>
      </c>
      <c r="P53">
        <v>138.57175100000001</v>
      </c>
      <c r="Q53">
        <v>21.876421000000001</v>
      </c>
      <c r="R53">
        <v>43.411234</v>
      </c>
      <c r="S53">
        <v>26.718603000000002</v>
      </c>
      <c r="T53">
        <v>2.9871029999999998</v>
      </c>
      <c r="U53">
        <v>404.82495899999998</v>
      </c>
      <c r="V53">
        <v>12.093417000000001</v>
      </c>
      <c r="W53">
        <v>31.393098999999999</v>
      </c>
      <c r="X53">
        <v>143.36161000000001</v>
      </c>
      <c r="Y53">
        <v>0</v>
      </c>
      <c r="Z53">
        <v>12.607315</v>
      </c>
      <c r="AA53">
        <v>0</v>
      </c>
      <c r="AB53">
        <v>46.884784000000003</v>
      </c>
      <c r="AC53">
        <v>33.671371999999998</v>
      </c>
      <c r="AD53">
        <v>10.497254</v>
      </c>
      <c r="AE53">
        <v>57.204861999999999</v>
      </c>
      <c r="AF53">
        <v>0</v>
      </c>
      <c r="AG53">
        <v>48.238579999999999</v>
      </c>
      <c r="AH53">
        <v>159.642788</v>
      </c>
      <c r="AI53">
        <v>0</v>
      </c>
      <c r="AJ53">
        <v>0</v>
      </c>
      <c r="AK53">
        <v>66.051361999999997</v>
      </c>
      <c r="AL53">
        <v>76.732991999999996</v>
      </c>
      <c r="AM53">
        <v>0</v>
      </c>
      <c r="AN53">
        <v>0.75998699999999997</v>
      </c>
      <c r="AO53">
        <v>0</v>
      </c>
      <c r="AP53">
        <v>0.61917100000000003</v>
      </c>
      <c r="AQ53">
        <v>0</v>
      </c>
      <c r="AR53">
        <v>39.487761999999996</v>
      </c>
      <c r="AS53">
        <v>0</v>
      </c>
      <c r="AT53">
        <v>19.334</v>
      </c>
      <c r="AU53">
        <v>0</v>
      </c>
      <c r="AV53">
        <v>0</v>
      </c>
      <c r="AW53">
        <v>0</v>
      </c>
      <c r="AX53">
        <v>0</v>
      </c>
      <c r="AY53">
        <v>5.3752719999999998</v>
      </c>
      <c r="AZ53">
        <v>2.2414879999999999</v>
      </c>
      <c r="BA53">
        <v>6.0742529999999997</v>
      </c>
      <c r="BB53">
        <v>5.179665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2393.4074890000006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372.06272300000001</v>
      </c>
      <c r="L54">
        <v>270.31000699999998</v>
      </c>
      <c r="M54">
        <v>88.723725999999999</v>
      </c>
      <c r="N54">
        <v>120.238146</v>
      </c>
      <c r="O54">
        <v>126.23178299999999</v>
      </c>
      <c r="P54">
        <v>138.57175100000001</v>
      </c>
      <c r="Q54">
        <v>21.876421000000001</v>
      </c>
      <c r="R54">
        <v>43.411234</v>
      </c>
      <c r="S54">
        <v>26.718603000000002</v>
      </c>
      <c r="T54">
        <v>2.9871029999999998</v>
      </c>
      <c r="U54">
        <v>404.82495899999998</v>
      </c>
      <c r="V54">
        <v>12.093417000000001</v>
      </c>
      <c r="W54">
        <v>31.393098999999999</v>
      </c>
      <c r="X54">
        <v>143.36161000000001</v>
      </c>
      <c r="Y54">
        <v>0</v>
      </c>
      <c r="Z54">
        <v>12.607315</v>
      </c>
      <c r="AA54">
        <v>0</v>
      </c>
      <c r="AB54">
        <v>46.884784000000003</v>
      </c>
      <c r="AC54">
        <v>33.671371999999998</v>
      </c>
      <c r="AD54">
        <v>10.497254</v>
      </c>
      <c r="AE54">
        <v>57.204861999999999</v>
      </c>
      <c r="AF54">
        <v>0</v>
      </c>
      <c r="AG54">
        <v>48.238579999999999</v>
      </c>
      <c r="AH54">
        <v>159.642788</v>
      </c>
      <c r="AI54">
        <v>0</v>
      </c>
      <c r="AJ54">
        <v>0</v>
      </c>
      <c r="AK54">
        <v>66.051361999999997</v>
      </c>
      <c r="AL54">
        <v>76.732991999999996</v>
      </c>
      <c r="AM54">
        <v>0</v>
      </c>
      <c r="AN54">
        <v>0.75998699999999997</v>
      </c>
      <c r="AO54">
        <v>0</v>
      </c>
      <c r="AP54">
        <v>0.61917100000000003</v>
      </c>
      <c r="AQ54">
        <v>0</v>
      </c>
      <c r="AR54">
        <v>39.487761999999996</v>
      </c>
      <c r="AS54">
        <v>0</v>
      </c>
      <c r="AT54">
        <v>19.334</v>
      </c>
      <c r="AU54">
        <v>0</v>
      </c>
      <c r="AV54">
        <v>0</v>
      </c>
      <c r="AW54">
        <v>0</v>
      </c>
      <c r="AX54">
        <v>0</v>
      </c>
      <c r="AY54">
        <v>5.3752719999999998</v>
      </c>
      <c r="AZ54">
        <v>2.2414879999999999</v>
      </c>
      <c r="BA54">
        <v>6.0742529999999997</v>
      </c>
      <c r="BB54">
        <v>5.179665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2393.4074890000006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372.06272300000001</v>
      </c>
      <c r="L55">
        <v>235.50880699999999</v>
      </c>
      <c r="M55">
        <v>88.723725999999999</v>
      </c>
      <c r="N55">
        <v>120.238146</v>
      </c>
      <c r="O55">
        <v>126.23178299999999</v>
      </c>
      <c r="P55">
        <v>138.57175100000001</v>
      </c>
      <c r="Q55">
        <v>21.876421000000001</v>
      </c>
      <c r="R55">
        <v>43.411234</v>
      </c>
      <c r="S55">
        <v>26.718603000000002</v>
      </c>
      <c r="T55">
        <v>2.9871029999999998</v>
      </c>
      <c r="U55">
        <v>404.82495899999998</v>
      </c>
      <c r="V55">
        <v>12.093417000000001</v>
      </c>
      <c r="W55">
        <v>31.393098999999999</v>
      </c>
      <c r="X55">
        <v>143.36161000000001</v>
      </c>
      <c r="Y55">
        <v>0</v>
      </c>
      <c r="Z55">
        <v>12.607315</v>
      </c>
      <c r="AA55">
        <v>0</v>
      </c>
      <c r="AB55">
        <v>46.884784000000003</v>
      </c>
      <c r="AC55">
        <v>33.671371999999998</v>
      </c>
      <c r="AD55">
        <v>10.497254</v>
      </c>
      <c r="AE55">
        <v>57.204861999999999</v>
      </c>
      <c r="AF55">
        <v>0</v>
      </c>
      <c r="AG55">
        <v>48.238579999999999</v>
      </c>
      <c r="AH55">
        <v>159.642788</v>
      </c>
      <c r="AI55">
        <v>0</v>
      </c>
      <c r="AJ55">
        <v>0</v>
      </c>
      <c r="AK55">
        <v>66.051361999999997</v>
      </c>
      <c r="AL55">
        <v>76.732991999999996</v>
      </c>
      <c r="AM55">
        <v>6.070449</v>
      </c>
      <c r="AN55">
        <v>0.75998699999999997</v>
      </c>
      <c r="AO55">
        <v>0</v>
      </c>
      <c r="AP55">
        <v>5.944045</v>
      </c>
      <c r="AQ55">
        <v>0</v>
      </c>
      <c r="AR55">
        <v>33.617958999999999</v>
      </c>
      <c r="AS55">
        <v>0</v>
      </c>
      <c r="AT55">
        <v>19.334005999999999</v>
      </c>
      <c r="AU55">
        <v>0</v>
      </c>
      <c r="AV55">
        <v>0</v>
      </c>
      <c r="AW55">
        <v>0</v>
      </c>
      <c r="AX55">
        <v>0</v>
      </c>
      <c r="AY55">
        <v>5.3752719999999998</v>
      </c>
      <c r="AZ55">
        <v>2.2414879999999999</v>
      </c>
      <c r="BA55">
        <v>6.0742529999999997</v>
      </c>
      <c r="BB55">
        <v>5.179665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2364.1318150000011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372.06272300000001</v>
      </c>
      <c r="L56">
        <v>235.50880699999999</v>
      </c>
      <c r="M56">
        <v>88.723725999999999</v>
      </c>
      <c r="N56">
        <v>120.238146</v>
      </c>
      <c r="O56">
        <v>126.23178299999999</v>
      </c>
      <c r="P56">
        <v>138.57175100000001</v>
      </c>
      <c r="Q56">
        <v>21.876421000000001</v>
      </c>
      <c r="R56">
        <v>43.411234</v>
      </c>
      <c r="S56">
        <v>26.718603000000002</v>
      </c>
      <c r="T56">
        <v>2.9871029999999998</v>
      </c>
      <c r="U56">
        <v>404.82495899999998</v>
      </c>
      <c r="V56">
        <v>12.093417000000001</v>
      </c>
      <c r="W56">
        <v>31.393098999999999</v>
      </c>
      <c r="X56">
        <v>143.36161000000001</v>
      </c>
      <c r="Y56">
        <v>0</v>
      </c>
      <c r="Z56">
        <v>12.607315</v>
      </c>
      <c r="AA56">
        <v>0</v>
      </c>
      <c r="AB56">
        <v>46.884784000000003</v>
      </c>
      <c r="AC56">
        <v>33.671371999999998</v>
      </c>
      <c r="AD56">
        <v>10.497254</v>
      </c>
      <c r="AE56">
        <v>57.204861999999999</v>
      </c>
      <c r="AF56">
        <v>0</v>
      </c>
      <c r="AG56">
        <v>48.238579999999999</v>
      </c>
      <c r="AH56">
        <v>159.642788</v>
      </c>
      <c r="AI56">
        <v>0</v>
      </c>
      <c r="AJ56">
        <v>0</v>
      </c>
      <c r="AK56">
        <v>66.051361999999997</v>
      </c>
      <c r="AL56">
        <v>76.732991999999996</v>
      </c>
      <c r="AM56">
        <v>6.070449</v>
      </c>
      <c r="AN56">
        <v>0.75998699999999997</v>
      </c>
      <c r="AO56">
        <v>0</v>
      </c>
      <c r="AP56">
        <v>5.944045</v>
      </c>
      <c r="AQ56">
        <v>0</v>
      </c>
      <c r="AR56">
        <v>33.617958999999999</v>
      </c>
      <c r="AS56">
        <v>0</v>
      </c>
      <c r="AT56">
        <v>19.334005999999999</v>
      </c>
      <c r="AU56">
        <v>0</v>
      </c>
      <c r="AV56">
        <v>0</v>
      </c>
      <c r="AW56">
        <v>0</v>
      </c>
      <c r="AX56">
        <v>0</v>
      </c>
      <c r="AY56">
        <v>5.3752719999999998</v>
      </c>
      <c r="AZ56">
        <v>2.2414879999999999</v>
      </c>
      <c r="BA56">
        <v>6.0742529999999997</v>
      </c>
      <c r="BB56">
        <v>5.179665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2364.1318150000011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438.16566899999998</v>
      </c>
      <c r="L57">
        <v>270.31000699999998</v>
      </c>
      <c r="M57">
        <v>88.723725999999999</v>
      </c>
      <c r="N57">
        <v>120.238146</v>
      </c>
      <c r="O57">
        <v>126.23178299999999</v>
      </c>
      <c r="P57">
        <v>138.57175100000001</v>
      </c>
      <c r="Q57">
        <v>21.876421000000001</v>
      </c>
      <c r="R57">
        <v>43.411234</v>
      </c>
      <c r="S57">
        <v>26.718603000000002</v>
      </c>
      <c r="T57">
        <v>2.9871029999999998</v>
      </c>
      <c r="U57">
        <v>404.82495899999998</v>
      </c>
      <c r="V57">
        <v>12.093417000000001</v>
      </c>
      <c r="W57">
        <v>31.393098999999999</v>
      </c>
      <c r="X57">
        <v>143.36161000000001</v>
      </c>
      <c r="Y57">
        <v>0</v>
      </c>
      <c r="Z57">
        <v>12.607315</v>
      </c>
      <c r="AA57">
        <v>0</v>
      </c>
      <c r="AB57">
        <v>46.884784000000003</v>
      </c>
      <c r="AC57">
        <v>33.671371999999998</v>
      </c>
      <c r="AD57">
        <v>10.497254</v>
      </c>
      <c r="AE57">
        <v>57.204861999999999</v>
      </c>
      <c r="AF57">
        <v>0</v>
      </c>
      <c r="AG57">
        <v>48.238579999999999</v>
      </c>
      <c r="AH57">
        <v>159.642788</v>
      </c>
      <c r="AI57">
        <v>0</v>
      </c>
      <c r="AJ57">
        <v>0</v>
      </c>
      <c r="AK57">
        <v>66.051361999999997</v>
      </c>
      <c r="AL57">
        <v>76.732991999999996</v>
      </c>
      <c r="AM57">
        <v>12.140897000000001</v>
      </c>
      <c r="AN57">
        <v>0.75998699999999997</v>
      </c>
      <c r="AO57">
        <v>0</v>
      </c>
      <c r="AP57">
        <v>5.944045</v>
      </c>
      <c r="AQ57">
        <v>0</v>
      </c>
      <c r="AR57">
        <v>33.617958999999999</v>
      </c>
      <c r="AS57">
        <v>0</v>
      </c>
      <c r="AT57">
        <v>19.334</v>
      </c>
      <c r="AU57">
        <v>0</v>
      </c>
      <c r="AV57">
        <v>0</v>
      </c>
      <c r="AW57">
        <v>0</v>
      </c>
      <c r="AX57">
        <v>0</v>
      </c>
      <c r="AY57">
        <v>5.3752719999999998</v>
      </c>
      <c r="AZ57">
        <v>4.482977</v>
      </c>
      <c r="BA57">
        <v>6.0742529999999997</v>
      </c>
      <c r="BB57">
        <v>5.179665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2473.3478920000016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505.83466900000002</v>
      </c>
      <c r="L58">
        <v>275.143507</v>
      </c>
      <c r="M58">
        <v>88.723725999999999</v>
      </c>
      <c r="N58">
        <v>120.238146</v>
      </c>
      <c r="O58">
        <v>126.23178299999999</v>
      </c>
      <c r="P58">
        <v>138.57175100000001</v>
      </c>
      <c r="Q58">
        <v>21.876421000000001</v>
      </c>
      <c r="R58">
        <v>43.411234</v>
      </c>
      <c r="S58">
        <v>26.718603000000002</v>
      </c>
      <c r="T58">
        <v>2.9871029999999998</v>
      </c>
      <c r="U58">
        <v>404.82495899999998</v>
      </c>
      <c r="V58">
        <v>12.093417000000001</v>
      </c>
      <c r="W58">
        <v>31.393098999999999</v>
      </c>
      <c r="X58">
        <v>143.36161000000001</v>
      </c>
      <c r="Y58">
        <v>0</v>
      </c>
      <c r="Z58">
        <v>12.607315</v>
      </c>
      <c r="AA58">
        <v>0</v>
      </c>
      <c r="AB58">
        <v>46.884784000000003</v>
      </c>
      <c r="AC58">
        <v>33.671371999999998</v>
      </c>
      <c r="AD58">
        <v>10.497254</v>
      </c>
      <c r="AE58">
        <v>57.204861999999999</v>
      </c>
      <c r="AF58">
        <v>0</v>
      </c>
      <c r="AG58">
        <v>48.238579999999999</v>
      </c>
      <c r="AH58">
        <v>159.642788</v>
      </c>
      <c r="AI58">
        <v>0</v>
      </c>
      <c r="AJ58">
        <v>0</v>
      </c>
      <c r="AK58">
        <v>66.051361999999997</v>
      </c>
      <c r="AL58">
        <v>76.732991999999996</v>
      </c>
      <c r="AM58">
        <v>12.140897000000001</v>
      </c>
      <c r="AN58">
        <v>0.75998699999999997</v>
      </c>
      <c r="AO58">
        <v>0</v>
      </c>
      <c r="AP58">
        <v>5.944045</v>
      </c>
      <c r="AQ58">
        <v>0</v>
      </c>
      <c r="AR58">
        <v>33.617958999999999</v>
      </c>
      <c r="AS58">
        <v>0</v>
      </c>
      <c r="AT58">
        <v>19.334005999999999</v>
      </c>
      <c r="AU58">
        <v>0</v>
      </c>
      <c r="AV58">
        <v>0</v>
      </c>
      <c r="AW58">
        <v>0</v>
      </c>
      <c r="AX58">
        <v>0</v>
      </c>
      <c r="AY58">
        <v>5.3752719999999998</v>
      </c>
      <c r="AZ58">
        <v>4.482977</v>
      </c>
      <c r="BA58">
        <v>6.0742529999999997</v>
      </c>
      <c r="BB58">
        <v>5.179665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2545.8503980000019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595.03198099999997</v>
      </c>
      <c r="L59">
        <v>275.143507</v>
      </c>
      <c r="M59">
        <v>88.723725999999999</v>
      </c>
      <c r="N59">
        <v>120.238146</v>
      </c>
      <c r="O59">
        <v>126.23178299999999</v>
      </c>
      <c r="P59">
        <v>138.57175100000001</v>
      </c>
      <c r="Q59">
        <v>21.876421000000001</v>
      </c>
      <c r="R59">
        <v>43.411234</v>
      </c>
      <c r="S59">
        <v>26.718603000000002</v>
      </c>
      <c r="T59">
        <v>2.9871029999999998</v>
      </c>
      <c r="U59">
        <v>404.82495899999998</v>
      </c>
      <c r="V59">
        <v>12.093417000000001</v>
      </c>
      <c r="W59">
        <v>31.393098999999999</v>
      </c>
      <c r="X59">
        <v>143.36161000000001</v>
      </c>
      <c r="Y59">
        <v>0</v>
      </c>
      <c r="Z59">
        <v>12.607315</v>
      </c>
      <c r="AA59">
        <v>0</v>
      </c>
      <c r="AB59">
        <v>46.884784000000003</v>
      </c>
      <c r="AC59">
        <v>33.671371999999998</v>
      </c>
      <c r="AD59">
        <v>10.497254</v>
      </c>
      <c r="AE59">
        <v>57.204861999999999</v>
      </c>
      <c r="AF59">
        <v>0</v>
      </c>
      <c r="AG59">
        <v>48.238579999999999</v>
      </c>
      <c r="AH59">
        <v>159.642788</v>
      </c>
      <c r="AI59">
        <v>0</v>
      </c>
      <c r="AJ59">
        <v>0</v>
      </c>
      <c r="AK59">
        <v>66.051361999999997</v>
      </c>
      <c r="AL59">
        <v>76.732991999999996</v>
      </c>
      <c r="AM59">
        <v>12.140897000000001</v>
      </c>
      <c r="AN59">
        <v>0.75998699999999997</v>
      </c>
      <c r="AO59">
        <v>0</v>
      </c>
      <c r="AP59">
        <v>5.944045</v>
      </c>
      <c r="AQ59">
        <v>0</v>
      </c>
      <c r="AR59">
        <v>33.617958999999999</v>
      </c>
      <c r="AS59">
        <v>0</v>
      </c>
      <c r="AT59">
        <v>19.334005999999999</v>
      </c>
      <c r="AU59">
        <v>0</v>
      </c>
      <c r="AV59">
        <v>0</v>
      </c>
      <c r="AW59">
        <v>0</v>
      </c>
      <c r="AX59">
        <v>0</v>
      </c>
      <c r="AY59">
        <v>5.3752719999999998</v>
      </c>
      <c r="AZ59">
        <v>4.482977</v>
      </c>
      <c r="BA59">
        <v>6.0742529999999997</v>
      </c>
      <c r="BB59">
        <v>5.179665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2635.0477100000012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595.03198099999997</v>
      </c>
      <c r="L60">
        <v>275.143507</v>
      </c>
      <c r="M60">
        <v>88.723725999999999</v>
      </c>
      <c r="N60">
        <v>120.238146</v>
      </c>
      <c r="O60">
        <v>126.23178299999999</v>
      </c>
      <c r="P60">
        <v>138.57175100000001</v>
      </c>
      <c r="Q60">
        <v>21.876421000000001</v>
      </c>
      <c r="R60">
        <v>43.411234</v>
      </c>
      <c r="S60">
        <v>26.718603000000002</v>
      </c>
      <c r="T60">
        <v>2.9871029999999998</v>
      </c>
      <c r="U60">
        <v>404.82495899999998</v>
      </c>
      <c r="V60">
        <v>12.093417000000001</v>
      </c>
      <c r="W60">
        <v>31.393098999999999</v>
      </c>
      <c r="X60">
        <v>143.36161000000001</v>
      </c>
      <c r="Y60">
        <v>0</v>
      </c>
      <c r="Z60">
        <v>12.607315</v>
      </c>
      <c r="AA60">
        <v>13.581516000000001</v>
      </c>
      <c r="AB60">
        <v>46.884784000000003</v>
      </c>
      <c r="AC60">
        <v>33.671371999999998</v>
      </c>
      <c r="AD60">
        <v>10.497254</v>
      </c>
      <c r="AE60">
        <v>57.204861999999999</v>
      </c>
      <c r="AF60">
        <v>0</v>
      </c>
      <c r="AG60">
        <v>48.238579999999999</v>
      </c>
      <c r="AH60">
        <v>159.642788</v>
      </c>
      <c r="AI60">
        <v>0</v>
      </c>
      <c r="AJ60">
        <v>0</v>
      </c>
      <c r="AK60">
        <v>66.051361999999997</v>
      </c>
      <c r="AL60">
        <v>76.732991999999996</v>
      </c>
      <c r="AM60">
        <v>12.140897000000001</v>
      </c>
      <c r="AN60">
        <v>0.75998699999999997</v>
      </c>
      <c r="AO60">
        <v>0</v>
      </c>
      <c r="AP60">
        <v>1.7336800000000001</v>
      </c>
      <c r="AQ60">
        <v>0</v>
      </c>
      <c r="AR60">
        <v>39.487761999999996</v>
      </c>
      <c r="AS60">
        <v>0</v>
      </c>
      <c r="AT60">
        <v>19.334005999999999</v>
      </c>
      <c r="AU60">
        <v>0</v>
      </c>
      <c r="AV60">
        <v>0</v>
      </c>
      <c r="AW60">
        <v>0</v>
      </c>
      <c r="AX60">
        <v>0</v>
      </c>
      <c r="AY60">
        <v>5.3752719999999998</v>
      </c>
      <c r="AZ60">
        <v>4.482977</v>
      </c>
      <c r="BA60">
        <v>6.0742529999999997</v>
      </c>
      <c r="BB60">
        <v>5.179665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2650.2886640000006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595.03198099999997</v>
      </c>
      <c r="L61">
        <v>326.32891899999998</v>
      </c>
      <c r="M61">
        <v>88.723725999999999</v>
      </c>
      <c r="N61">
        <v>120.238146</v>
      </c>
      <c r="O61">
        <v>126.23178299999999</v>
      </c>
      <c r="P61">
        <v>138.57175100000001</v>
      </c>
      <c r="Q61">
        <v>21.876421000000001</v>
      </c>
      <c r="R61">
        <v>43.411234</v>
      </c>
      <c r="S61">
        <v>26.718603000000002</v>
      </c>
      <c r="T61">
        <v>2.9871029999999998</v>
      </c>
      <c r="U61">
        <v>404.82495899999998</v>
      </c>
      <c r="V61">
        <v>12.093417000000001</v>
      </c>
      <c r="W61">
        <v>31.393098999999999</v>
      </c>
      <c r="X61">
        <v>143.36161000000001</v>
      </c>
      <c r="Y61">
        <v>0</v>
      </c>
      <c r="Z61">
        <v>12.607315</v>
      </c>
      <c r="AA61">
        <v>27.163032999999999</v>
      </c>
      <c r="AB61">
        <v>46.884784000000003</v>
      </c>
      <c r="AC61">
        <v>33.671371999999998</v>
      </c>
      <c r="AD61">
        <v>10.497254</v>
      </c>
      <c r="AE61">
        <v>57.204861999999999</v>
      </c>
      <c r="AF61">
        <v>0</v>
      </c>
      <c r="AG61">
        <v>48.238579999999999</v>
      </c>
      <c r="AH61">
        <v>159.642788</v>
      </c>
      <c r="AI61">
        <v>0</v>
      </c>
      <c r="AJ61">
        <v>0</v>
      </c>
      <c r="AK61">
        <v>66.051361999999997</v>
      </c>
      <c r="AL61">
        <v>76.732991999999996</v>
      </c>
      <c r="AM61">
        <v>18.174555999999999</v>
      </c>
      <c r="AN61">
        <v>0.75998699999999997</v>
      </c>
      <c r="AO61">
        <v>0</v>
      </c>
      <c r="AP61">
        <v>1.7336800000000001</v>
      </c>
      <c r="AQ61">
        <v>0</v>
      </c>
      <c r="AR61">
        <v>39.487761999999996</v>
      </c>
      <c r="AS61">
        <v>0</v>
      </c>
      <c r="AT61">
        <v>19.334005999999999</v>
      </c>
      <c r="AU61">
        <v>0</v>
      </c>
      <c r="AV61">
        <v>0</v>
      </c>
      <c r="AW61">
        <v>0</v>
      </c>
      <c r="AX61">
        <v>0</v>
      </c>
      <c r="AY61">
        <v>5.3752719999999998</v>
      </c>
      <c r="AZ61">
        <v>4.482977</v>
      </c>
      <c r="BA61">
        <v>6.0742529999999997</v>
      </c>
      <c r="BB61">
        <v>5.179665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2721.0892520000002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595.03198099999997</v>
      </c>
      <c r="L62">
        <v>356.64579099999997</v>
      </c>
      <c r="M62">
        <v>88.723725999999999</v>
      </c>
      <c r="N62">
        <v>120.238146</v>
      </c>
      <c r="O62">
        <v>126.23178299999999</v>
      </c>
      <c r="P62">
        <v>138.57175100000001</v>
      </c>
      <c r="Q62">
        <v>21.876421000000001</v>
      </c>
      <c r="R62">
        <v>43.411234</v>
      </c>
      <c r="S62">
        <v>26.718603000000002</v>
      </c>
      <c r="T62">
        <v>2.9871029999999998</v>
      </c>
      <c r="U62">
        <v>404.82495899999998</v>
      </c>
      <c r="V62">
        <v>12.093417000000001</v>
      </c>
      <c r="W62">
        <v>31.393098999999999</v>
      </c>
      <c r="X62">
        <v>143.36161000000001</v>
      </c>
      <c r="Y62">
        <v>0</v>
      </c>
      <c r="Z62">
        <v>12.607315</v>
      </c>
      <c r="AA62">
        <v>27.163032999999999</v>
      </c>
      <c r="AB62">
        <v>46.884784000000003</v>
      </c>
      <c r="AC62">
        <v>33.671371999999998</v>
      </c>
      <c r="AD62">
        <v>10.497254</v>
      </c>
      <c r="AE62">
        <v>57.204861999999999</v>
      </c>
      <c r="AF62">
        <v>0</v>
      </c>
      <c r="AG62">
        <v>48.238579999999999</v>
      </c>
      <c r="AH62">
        <v>159.642788</v>
      </c>
      <c r="AI62">
        <v>0</v>
      </c>
      <c r="AJ62">
        <v>0</v>
      </c>
      <c r="AK62">
        <v>66.051361999999997</v>
      </c>
      <c r="AL62">
        <v>76.732991999999996</v>
      </c>
      <c r="AM62">
        <v>18.174555999999999</v>
      </c>
      <c r="AN62">
        <v>0.75998699999999997</v>
      </c>
      <c r="AO62">
        <v>0</v>
      </c>
      <c r="AP62">
        <v>1.7336800000000001</v>
      </c>
      <c r="AQ62">
        <v>0</v>
      </c>
      <c r="AR62">
        <v>39.487761999999996</v>
      </c>
      <c r="AS62">
        <v>0</v>
      </c>
      <c r="AT62">
        <v>19.334005999999999</v>
      </c>
      <c r="AU62">
        <v>0</v>
      </c>
      <c r="AV62">
        <v>0</v>
      </c>
      <c r="AW62">
        <v>0</v>
      </c>
      <c r="AX62">
        <v>0</v>
      </c>
      <c r="AY62">
        <v>5.3752719999999998</v>
      </c>
      <c r="AZ62">
        <v>4.482977</v>
      </c>
      <c r="BA62">
        <v>6.0742529999999997</v>
      </c>
      <c r="BB62">
        <v>5.179665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2751.4061240000005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595.03198099999997</v>
      </c>
      <c r="L63">
        <v>411.74769099999997</v>
      </c>
      <c r="M63">
        <v>88.723725999999999</v>
      </c>
      <c r="N63">
        <v>120.238146</v>
      </c>
      <c r="O63">
        <v>126.23178299999999</v>
      </c>
      <c r="P63">
        <v>138.57175100000001</v>
      </c>
      <c r="Q63">
        <v>21.876421000000001</v>
      </c>
      <c r="R63">
        <v>43.411234</v>
      </c>
      <c r="S63">
        <v>26.718603000000002</v>
      </c>
      <c r="T63">
        <v>2.9871029999999998</v>
      </c>
      <c r="U63">
        <v>404.82495899999998</v>
      </c>
      <c r="V63">
        <v>12.093417000000001</v>
      </c>
      <c r="W63">
        <v>31.393098999999999</v>
      </c>
      <c r="X63">
        <v>143.36161000000001</v>
      </c>
      <c r="Y63">
        <v>0</v>
      </c>
      <c r="Z63">
        <v>12.607315</v>
      </c>
      <c r="AA63">
        <v>27.163032999999999</v>
      </c>
      <c r="AB63">
        <v>46.884784000000003</v>
      </c>
      <c r="AC63">
        <v>33.671371999999998</v>
      </c>
      <c r="AD63">
        <v>10.497254</v>
      </c>
      <c r="AE63">
        <v>57.204861999999999</v>
      </c>
      <c r="AF63">
        <v>0</v>
      </c>
      <c r="AG63">
        <v>48.238579999999999</v>
      </c>
      <c r="AH63">
        <v>159.642788</v>
      </c>
      <c r="AI63">
        <v>0</v>
      </c>
      <c r="AJ63">
        <v>0</v>
      </c>
      <c r="AK63">
        <v>66.051361999999997</v>
      </c>
      <c r="AL63">
        <v>76.732991999999996</v>
      </c>
      <c r="AM63">
        <v>18.174555999999999</v>
      </c>
      <c r="AN63">
        <v>0.75998699999999997</v>
      </c>
      <c r="AO63">
        <v>0</v>
      </c>
      <c r="AP63">
        <v>1.7336800000000001</v>
      </c>
      <c r="AQ63">
        <v>0</v>
      </c>
      <c r="AR63">
        <v>33.617958999999999</v>
      </c>
      <c r="AS63">
        <v>0</v>
      </c>
      <c r="AT63">
        <v>19.334005999999999</v>
      </c>
      <c r="AU63">
        <v>0</v>
      </c>
      <c r="AV63">
        <v>0</v>
      </c>
      <c r="AW63">
        <v>0</v>
      </c>
      <c r="AX63">
        <v>0</v>
      </c>
      <c r="AY63">
        <v>5.3752719999999998</v>
      </c>
      <c r="AZ63">
        <v>4.482977</v>
      </c>
      <c r="BA63">
        <v>6.0742529999999997</v>
      </c>
      <c r="BB63">
        <v>5.179665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2800.6382210000002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586.66103599999997</v>
      </c>
      <c r="L64">
        <v>422.38139100000001</v>
      </c>
      <c r="M64">
        <v>88.723725999999999</v>
      </c>
      <c r="N64">
        <v>120.238146</v>
      </c>
      <c r="O64">
        <v>126.23178299999999</v>
      </c>
      <c r="P64">
        <v>138.57175100000001</v>
      </c>
      <c r="Q64">
        <v>21.876421000000001</v>
      </c>
      <c r="R64">
        <v>43.411234</v>
      </c>
      <c r="S64">
        <v>26.718603000000002</v>
      </c>
      <c r="T64">
        <v>2.9871029999999998</v>
      </c>
      <c r="U64">
        <v>404.82495899999998</v>
      </c>
      <c r="V64">
        <v>12.093417000000001</v>
      </c>
      <c r="W64">
        <v>31.393098999999999</v>
      </c>
      <c r="X64">
        <v>143.36161000000001</v>
      </c>
      <c r="Y64">
        <v>0</v>
      </c>
      <c r="Z64">
        <v>12.607315</v>
      </c>
      <c r="AA64">
        <v>27.163032999999999</v>
      </c>
      <c r="AB64">
        <v>46.884784000000003</v>
      </c>
      <c r="AC64">
        <v>33.671371999999998</v>
      </c>
      <c r="AD64">
        <v>10.497254</v>
      </c>
      <c r="AE64">
        <v>57.204861999999999</v>
      </c>
      <c r="AF64">
        <v>0</v>
      </c>
      <c r="AG64">
        <v>48.238579999999999</v>
      </c>
      <c r="AH64">
        <v>159.642788</v>
      </c>
      <c r="AI64">
        <v>0</v>
      </c>
      <c r="AJ64">
        <v>0</v>
      </c>
      <c r="AK64">
        <v>66.051361999999997</v>
      </c>
      <c r="AL64">
        <v>76.732991999999996</v>
      </c>
      <c r="AM64">
        <v>18.174555999999999</v>
      </c>
      <c r="AN64">
        <v>0.75998699999999997</v>
      </c>
      <c r="AO64">
        <v>0</v>
      </c>
      <c r="AP64">
        <v>1.7336800000000001</v>
      </c>
      <c r="AQ64">
        <v>0</v>
      </c>
      <c r="AR64">
        <v>33.617958999999999</v>
      </c>
      <c r="AS64">
        <v>0</v>
      </c>
      <c r="AT64">
        <v>19.334005999999999</v>
      </c>
      <c r="AU64">
        <v>0</v>
      </c>
      <c r="AV64">
        <v>0</v>
      </c>
      <c r="AW64">
        <v>0</v>
      </c>
      <c r="AX64">
        <v>0</v>
      </c>
      <c r="AY64">
        <v>5.3752719999999998</v>
      </c>
      <c r="AZ64">
        <v>6.7244640000000002</v>
      </c>
      <c r="BA64">
        <v>6.0742529999999997</v>
      </c>
      <c r="BB64">
        <v>5.179665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2805.1424630000001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497.58261700000003</v>
      </c>
      <c r="L65">
        <v>466.37842000000001</v>
      </c>
      <c r="M65">
        <v>88.723725999999999</v>
      </c>
      <c r="N65">
        <v>120.238146</v>
      </c>
      <c r="O65">
        <v>126.23178299999999</v>
      </c>
      <c r="P65">
        <v>138.57175100000001</v>
      </c>
      <c r="Q65">
        <v>21.876421000000001</v>
      </c>
      <c r="R65">
        <v>43.411234</v>
      </c>
      <c r="S65">
        <v>26.718603000000002</v>
      </c>
      <c r="T65">
        <v>2.9871029999999998</v>
      </c>
      <c r="U65">
        <v>404.82495899999998</v>
      </c>
      <c r="V65">
        <v>12.093417000000001</v>
      </c>
      <c r="W65">
        <v>31.393098999999999</v>
      </c>
      <c r="X65">
        <v>143.36161000000001</v>
      </c>
      <c r="Y65">
        <v>0</v>
      </c>
      <c r="Z65">
        <v>12.607315</v>
      </c>
      <c r="AA65">
        <v>27.163032999999999</v>
      </c>
      <c r="AB65">
        <v>46.884784000000003</v>
      </c>
      <c r="AC65">
        <v>33.671371999999998</v>
      </c>
      <c r="AD65">
        <v>10.497254</v>
      </c>
      <c r="AE65">
        <v>57.204861999999999</v>
      </c>
      <c r="AF65">
        <v>0</v>
      </c>
      <c r="AG65">
        <v>48.238579999999999</v>
      </c>
      <c r="AH65">
        <v>159.642788</v>
      </c>
      <c r="AI65">
        <v>4.1298300000000001</v>
      </c>
      <c r="AJ65">
        <v>0</v>
      </c>
      <c r="AK65">
        <v>66.051361999999997</v>
      </c>
      <c r="AL65">
        <v>77.508072999999996</v>
      </c>
      <c r="AM65">
        <v>18.174555999999999</v>
      </c>
      <c r="AN65">
        <v>0.75998699999999997</v>
      </c>
      <c r="AO65">
        <v>0</v>
      </c>
      <c r="AP65">
        <v>5.944045</v>
      </c>
      <c r="AQ65">
        <v>0</v>
      </c>
      <c r="AR65">
        <v>33.084341000000002</v>
      </c>
      <c r="AS65">
        <v>0</v>
      </c>
      <c r="AT65">
        <v>19.334005999999999</v>
      </c>
      <c r="AU65">
        <v>0</v>
      </c>
      <c r="AV65">
        <v>0</v>
      </c>
      <c r="AW65">
        <v>0</v>
      </c>
      <c r="AX65">
        <v>0</v>
      </c>
      <c r="AY65">
        <v>5.3752719999999998</v>
      </c>
      <c r="AZ65">
        <v>6.7244640000000002</v>
      </c>
      <c r="BA65">
        <v>6.0742529999999997</v>
      </c>
      <c r="BB65">
        <v>5.179665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2768.6427310000004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513.236446</v>
      </c>
      <c r="L66">
        <v>466.37842000000001</v>
      </c>
      <c r="M66">
        <v>88.723725999999999</v>
      </c>
      <c r="N66">
        <v>120.238146</v>
      </c>
      <c r="O66">
        <v>126.23178299999999</v>
      </c>
      <c r="P66">
        <v>138.57175100000001</v>
      </c>
      <c r="Q66">
        <v>21.876421000000001</v>
      </c>
      <c r="R66">
        <v>43.411234</v>
      </c>
      <c r="S66">
        <v>26.718603000000002</v>
      </c>
      <c r="T66">
        <v>2.9871029999999998</v>
      </c>
      <c r="U66">
        <v>404.82495899999998</v>
      </c>
      <c r="V66">
        <v>12.093417000000001</v>
      </c>
      <c r="W66">
        <v>31.393098999999999</v>
      </c>
      <c r="X66">
        <v>143.36161000000001</v>
      </c>
      <c r="Y66">
        <v>0</v>
      </c>
      <c r="Z66">
        <v>12.607315</v>
      </c>
      <c r="AA66">
        <v>27.163032999999999</v>
      </c>
      <c r="AB66">
        <v>46.884784000000003</v>
      </c>
      <c r="AC66">
        <v>33.671371999999998</v>
      </c>
      <c r="AD66">
        <v>10.497254</v>
      </c>
      <c r="AE66">
        <v>57.204861999999999</v>
      </c>
      <c r="AF66">
        <v>0</v>
      </c>
      <c r="AG66">
        <v>48.238579999999999</v>
      </c>
      <c r="AH66">
        <v>159.642788</v>
      </c>
      <c r="AI66">
        <v>4.1298300000000001</v>
      </c>
      <c r="AJ66">
        <v>0</v>
      </c>
      <c r="AK66">
        <v>66.051361999999997</v>
      </c>
      <c r="AL66">
        <v>77.508072999999996</v>
      </c>
      <c r="AM66">
        <v>18.174555999999999</v>
      </c>
      <c r="AN66">
        <v>0.75998699999999997</v>
      </c>
      <c r="AO66">
        <v>0</v>
      </c>
      <c r="AP66">
        <v>5.944045</v>
      </c>
      <c r="AQ66">
        <v>0</v>
      </c>
      <c r="AR66">
        <v>33.084341000000002</v>
      </c>
      <c r="AS66">
        <v>0</v>
      </c>
      <c r="AT66">
        <v>19.334</v>
      </c>
      <c r="AU66">
        <v>0</v>
      </c>
      <c r="AV66">
        <v>0</v>
      </c>
      <c r="AW66">
        <v>0</v>
      </c>
      <c r="AX66">
        <v>0</v>
      </c>
      <c r="AY66">
        <v>5.3752719999999998</v>
      </c>
      <c r="AZ66">
        <v>6.7244640000000002</v>
      </c>
      <c r="BA66">
        <v>6.0742529999999997</v>
      </c>
      <c r="BB66">
        <v>5.179665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2784.296554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573.46185600000001</v>
      </c>
      <c r="L67">
        <v>466.37842000000001</v>
      </c>
      <c r="M67">
        <v>88.723725999999999</v>
      </c>
      <c r="N67">
        <v>120.238146</v>
      </c>
      <c r="O67">
        <v>126.23178299999999</v>
      </c>
      <c r="P67">
        <v>138.57175100000001</v>
      </c>
      <c r="Q67">
        <v>21.876421000000001</v>
      </c>
      <c r="R67">
        <v>43.411234</v>
      </c>
      <c r="S67">
        <v>26.718603000000002</v>
      </c>
      <c r="T67">
        <v>2.9871029999999998</v>
      </c>
      <c r="U67">
        <v>404.82495899999998</v>
      </c>
      <c r="V67">
        <v>12.093417000000001</v>
      </c>
      <c r="W67">
        <v>31.393098999999999</v>
      </c>
      <c r="X67">
        <v>143.36161000000001</v>
      </c>
      <c r="Y67">
        <v>0</v>
      </c>
      <c r="Z67">
        <v>12.607315</v>
      </c>
      <c r="AA67">
        <v>27.163032999999999</v>
      </c>
      <c r="AB67">
        <v>46.884784000000003</v>
      </c>
      <c r="AC67">
        <v>33.671371999999998</v>
      </c>
      <c r="AD67">
        <v>10.497254</v>
      </c>
      <c r="AE67">
        <v>57.204861999999999</v>
      </c>
      <c r="AF67">
        <v>0</v>
      </c>
      <c r="AG67">
        <v>48.238579999999999</v>
      </c>
      <c r="AH67">
        <v>159.642788</v>
      </c>
      <c r="AI67">
        <v>4.1298300000000001</v>
      </c>
      <c r="AJ67">
        <v>0</v>
      </c>
      <c r="AK67">
        <v>66.051361999999997</v>
      </c>
      <c r="AL67">
        <v>77.508072999999996</v>
      </c>
      <c r="AM67">
        <v>18.174555999999999</v>
      </c>
      <c r="AN67">
        <v>0.75998699999999997</v>
      </c>
      <c r="AO67">
        <v>0</v>
      </c>
      <c r="AP67">
        <v>5.944045</v>
      </c>
      <c r="AQ67">
        <v>0</v>
      </c>
      <c r="AR67">
        <v>33.084341000000002</v>
      </c>
      <c r="AS67">
        <v>0</v>
      </c>
      <c r="AT67">
        <v>19.334005999999999</v>
      </c>
      <c r="AU67">
        <v>0</v>
      </c>
      <c r="AV67">
        <v>0</v>
      </c>
      <c r="AW67">
        <v>0</v>
      </c>
      <c r="AX67">
        <v>0</v>
      </c>
      <c r="AY67">
        <v>5.3752719999999998</v>
      </c>
      <c r="AZ67">
        <v>6.7244640000000002</v>
      </c>
      <c r="BA67">
        <v>6.0742529999999997</v>
      </c>
      <c r="BB67">
        <v>5.179665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2844.5219700000002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573.46185600000001</v>
      </c>
      <c r="L68">
        <v>466.37842000000001</v>
      </c>
      <c r="M68">
        <v>88.723725999999999</v>
      </c>
      <c r="N68">
        <v>120.238146</v>
      </c>
      <c r="O68">
        <v>126.23178299999999</v>
      </c>
      <c r="P68">
        <v>138.57175100000001</v>
      </c>
      <c r="Q68">
        <v>21.876421000000001</v>
      </c>
      <c r="R68">
        <v>43.411234</v>
      </c>
      <c r="S68">
        <v>26.718603000000002</v>
      </c>
      <c r="T68">
        <v>2.9871029999999998</v>
      </c>
      <c r="U68">
        <v>404.82495899999998</v>
      </c>
      <c r="V68">
        <v>12.093417000000001</v>
      </c>
      <c r="W68">
        <v>31.393098999999999</v>
      </c>
      <c r="X68">
        <v>143.36161000000001</v>
      </c>
      <c r="Y68">
        <v>0</v>
      </c>
      <c r="Z68">
        <v>12.607315</v>
      </c>
      <c r="AA68">
        <v>27.163032999999999</v>
      </c>
      <c r="AB68">
        <v>46.884784000000003</v>
      </c>
      <c r="AC68">
        <v>33.671371999999998</v>
      </c>
      <c r="AD68">
        <v>10.497254</v>
      </c>
      <c r="AE68">
        <v>57.204861999999999</v>
      </c>
      <c r="AF68">
        <v>0</v>
      </c>
      <c r="AG68">
        <v>48.238579999999999</v>
      </c>
      <c r="AH68">
        <v>133.03565599999999</v>
      </c>
      <c r="AI68">
        <v>4.1298300000000001</v>
      </c>
      <c r="AJ68">
        <v>0</v>
      </c>
      <c r="AK68">
        <v>66.051361999999997</v>
      </c>
      <c r="AL68">
        <v>77.508072999999996</v>
      </c>
      <c r="AM68">
        <v>18.174555999999999</v>
      </c>
      <c r="AN68">
        <v>0.75998699999999997</v>
      </c>
      <c r="AO68">
        <v>0</v>
      </c>
      <c r="AP68">
        <v>5.944045</v>
      </c>
      <c r="AQ68">
        <v>0</v>
      </c>
      <c r="AR68">
        <v>33.084341000000002</v>
      </c>
      <c r="AS68">
        <v>0</v>
      </c>
      <c r="AT68">
        <v>19.334005999999999</v>
      </c>
      <c r="AU68">
        <v>0</v>
      </c>
      <c r="AV68">
        <v>0</v>
      </c>
      <c r="AW68">
        <v>0</v>
      </c>
      <c r="AX68">
        <v>0</v>
      </c>
      <c r="AY68">
        <v>5.3752719999999998</v>
      </c>
      <c r="AZ68">
        <v>6.7244640000000002</v>
      </c>
      <c r="BA68">
        <v>5.136317</v>
      </c>
      <c r="BB68">
        <v>5.179665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2816.9769019999999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573.46185600000001</v>
      </c>
      <c r="L69">
        <v>466.37842000000001</v>
      </c>
      <c r="M69">
        <v>88.723725999999999</v>
      </c>
      <c r="N69">
        <v>120.238146</v>
      </c>
      <c r="O69">
        <v>126.23178299999999</v>
      </c>
      <c r="P69">
        <v>138.57175100000001</v>
      </c>
      <c r="Q69">
        <v>21.876421000000001</v>
      </c>
      <c r="R69">
        <v>43.411234</v>
      </c>
      <c r="S69">
        <v>26.718603000000002</v>
      </c>
      <c r="T69">
        <v>2.9871029999999998</v>
      </c>
      <c r="U69">
        <v>404.82495899999998</v>
      </c>
      <c r="V69">
        <v>12.093417000000001</v>
      </c>
      <c r="W69">
        <v>31.393098999999999</v>
      </c>
      <c r="X69">
        <v>143.36161000000001</v>
      </c>
      <c r="Y69">
        <v>0</v>
      </c>
      <c r="Z69">
        <v>12.607315</v>
      </c>
      <c r="AA69">
        <v>27.163032999999999</v>
      </c>
      <c r="AB69">
        <v>46.884784000000003</v>
      </c>
      <c r="AC69">
        <v>33.671371999999998</v>
      </c>
      <c r="AD69">
        <v>10.497254</v>
      </c>
      <c r="AE69">
        <v>57.204861999999999</v>
      </c>
      <c r="AF69">
        <v>0</v>
      </c>
      <c r="AG69">
        <v>48.238579999999999</v>
      </c>
      <c r="AH69">
        <v>133.03565599999999</v>
      </c>
      <c r="AI69">
        <v>4.1298300000000001</v>
      </c>
      <c r="AJ69">
        <v>0</v>
      </c>
      <c r="AK69">
        <v>66.051361999999997</v>
      </c>
      <c r="AL69">
        <v>77.508072999999996</v>
      </c>
      <c r="AM69">
        <v>18.174555999999999</v>
      </c>
      <c r="AN69">
        <v>0.75998699999999997</v>
      </c>
      <c r="AO69">
        <v>0</v>
      </c>
      <c r="AP69">
        <v>5.944045</v>
      </c>
      <c r="AQ69">
        <v>0</v>
      </c>
      <c r="AR69">
        <v>33.084341000000002</v>
      </c>
      <c r="AS69">
        <v>0</v>
      </c>
      <c r="AT69">
        <v>19.334</v>
      </c>
      <c r="AU69">
        <v>0</v>
      </c>
      <c r="AV69">
        <v>0</v>
      </c>
      <c r="AW69">
        <v>0</v>
      </c>
      <c r="AX69">
        <v>0</v>
      </c>
      <c r="AY69">
        <v>5.3752719999999998</v>
      </c>
      <c r="AZ69">
        <v>6.7244640000000002</v>
      </c>
      <c r="BA69">
        <v>5.136317</v>
      </c>
      <c r="BB69">
        <v>5.179665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2816.9768959999997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573.46185600000001</v>
      </c>
      <c r="L70">
        <v>466.37842000000001</v>
      </c>
      <c r="M70">
        <v>88.723725999999999</v>
      </c>
      <c r="N70">
        <v>120.238146</v>
      </c>
      <c r="O70">
        <v>126.23178299999999</v>
      </c>
      <c r="P70">
        <v>138.57175100000001</v>
      </c>
      <c r="Q70">
        <v>21.876421000000001</v>
      </c>
      <c r="R70">
        <v>43.411234</v>
      </c>
      <c r="S70">
        <v>26.718603000000002</v>
      </c>
      <c r="T70">
        <v>2.9871029999999998</v>
      </c>
      <c r="U70">
        <v>404.82495899999998</v>
      </c>
      <c r="V70">
        <v>12.093417000000001</v>
      </c>
      <c r="W70">
        <v>31.393098999999999</v>
      </c>
      <c r="X70">
        <v>143.36161000000001</v>
      </c>
      <c r="Y70">
        <v>0</v>
      </c>
      <c r="Z70">
        <v>12.607315</v>
      </c>
      <c r="AA70">
        <v>27.163032999999999</v>
      </c>
      <c r="AB70">
        <v>46.884784000000003</v>
      </c>
      <c r="AC70">
        <v>33.671371999999998</v>
      </c>
      <c r="AD70">
        <v>10.497254</v>
      </c>
      <c r="AE70">
        <v>57.204861999999999</v>
      </c>
      <c r="AF70">
        <v>0</v>
      </c>
      <c r="AG70">
        <v>48.238579999999999</v>
      </c>
      <c r="AH70">
        <v>133.03565599999999</v>
      </c>
      <c r="AI70">
        <v>4.1298300000000001</v>
      </c>
      <c r="AJ70">
        <v>0</v>
      </c>
      <c r="AK70">
        <v>66.051361999999997</v>
      </c>
      <c r="AL70">
        <v>77.508072999999996</v>
      </c>
      <c r="AM70">
        <v>18.174555999999999</v>
      </c>
      <c r="AN70">
        <v>0.75998699999999997</v>
      </c>
      <c r="AO70">
        <v>0</v>
      </c>
      <c r="AP70">
        <v>5.944045</v>
      </c>
      <c r="AQ70">
        <v>0</v>
      </c>
      <c r="AR70">
        <v>33.084341000000002</v>
      </c>
      <c r="AS70">
        <v>0</v>
      </c>
      <c r="AT70">
        <v>19.334</v>
      </c>
      <c r="AU70">
        <v>0</v>
      </c>
      <c r="AV70">
        <v>0</v>
      </c>
      <c r="AW70">
        <v>0</v>
      </c>
      <c r="AX70">
        <v>0</v>
      </c>
      <c r="AY70">
        <v>5.3752719999999998</v>
      </c>
      <c r="AZ70">
        <v>8.9659519999999997</v>
      </c>
      <c r="BA70">
        <v>5.136317</v>
      </c>
      <c r="BB70">
        <v>5.179665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2819.2183839999998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573.46185600000001</v>
      </c>
      <c r="L71">
        <v>466.37842000000001</v>
      </c>
      <c r="M71">
        <v>88.723725999999999</v>
      </c>
      <c r="N71">
        <v>120.238146</v>
      </c>
      <c r="O71">
        <v>126.23178299999999</v>
      </c>
      <c r="P71">
        <v>138.57175100000001</v>
      </c>
      <c r="Q71">
        <v>21.876421000000001</v>
      </c>
      <c r="R71">
        <v>43.411234</v>
      </c>
      <c r="S71">
        <v>26.718603000000002</v>
      </c>
      <c r="T71">
        <v>2.9871029999999998</v>
      </c>
      <c r="U71">
        <v>404.82495899999998</v>
      </c>
      <c r="V71">
        <v>12.093417000000001</v>
      </c>
      <c r="W71">
        <v>31.393098999999999</v>
      </c>
      <c r="X71">
        <v>143.36161000000001</v>
      </c>
      <c r="Y71">
        <v>0</v>
      </c>
      <c r="Z71">
        <v>12.607315</v>
      </c>
      <c r="AA71">
        <v>27.163032999999999</v>
      </c>
      <c r="AB71">
        <v>46.884784000000003</v>
      </c>
      <c r="AC71">
        <v>33.671371999999998</v>
      </c>
      <c r="AD71">
        <v>10.497254</v>
      </c>
      <c r="AE71">
        <v>57.204861999999999</v>
      </c>
      <c r="AF71">
        <v>0</v>
      </c>
      <c r="AG71">
        <v>48.238579999999999</v>
      </c>
      <c r="AH71">
        <v>133.03565599999999</v>
      </c>
      <c r="AI71">
        <v>4.1298300000000001</v>
      </c>
      <c r="AJ71">
        <v>0</v>
      </c>
      <c r="AK71">
        <v>66.051361999999997</v>
      </c>
      <c r="AL71">
        <v>77.508072999999996</v>
      </c>
      <c r="AM71">
        <v>18.174555999999999</v>
      </c>
      <c r="AN71">
        <v>0.75998699999999997</v>
      </c>
      <c r="AO71">
        <v>0</v>
      </c>
      <c r="AP71">
        <v>5.944045</v>
      </c>
      <c r="AQ71">
        <v>0</v>
      </c>
      <c r="AR71">
        <v>33.084341000000002</v>
      </c>
      <c r="AS71">
        <v>0</v>
      </c>
      <c r="AT71">
        <v>19.334</v>
      </c>
      <c r="AU71">
        <v>0</v>
      </c>
      <c r="AV71">
        <v>0</v>
      </c>
      <c r="AW71">
        <v>0</v>
      </c>
      <c r="AX71">
        <v>0</v>
      </c>
      <c r="AY71">
        <v>5.3752719999999998</v>
      </c>
      <c r="AZ71">
        <v>8.9659519999999997</v>
      </c>
      <c r="BA71">
        <v>5.136317</v>
      </c>
      <c r="BB71">
        <v>5.179665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2819.2183839999998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573.46185600000001</v>
      </c>
      <c r="L72">
        <v>466.37842000000001</v>
      </c>
      <c r="M72">
        <v>88.723725999999999</v>
      </c>
      <c r="N72">
        <v>120.238146</v>
      </c>
      <c r="O72">
        <v>126.23178299999999</v>
      </c>
      <c r="P72">
        <v>138.57175100000001</v>
      </c>
      <c r="Q72">
        <v>21.876421000000001</v>
      </c>
      <c r="R72">
        <v>43.411234</v>
      </c>
      <c r="S72">
        <v>26.718603000000002</v>
      </c>
      <c r="T72">
        <v>2.9871029999999998</v>
      </c>
      <c r="U72">
        <v>404.82495899999998</v>
      </c>
      <c r="V72">
        <v>12.093417000000001</v>
      </c>
      <c r="W72">
        <v>31.393098999999999</v>
      </c>
      <c r="X72">
        <v>143.36161000000001</v>
      </c>
      <c r="Y72">
        <v>0</v>
      </c>
      <c r="Z72">
        <v>12.607315</v>
      </c>
      <c r="AA72">
        <v>27.163032999999999</v>
      </c>
      <c r="AB72">
        <v>46.884784000000003</v>
      </c>
      <c r="AC72">
        <v>33.671371999999998</v>
      </c>
      <c r="AD72">
        <v>10.497254</v>
      </c>
      <c r="AE72">
        <v>57.204861999999999</v>
      </c>
      <c r="AF72">
        <v>0</v>
      </c>
      <c r="AG72">
        <v>48.238579999999999</v>
      </c>
      <c r="AH72">
        <v>133.03565599999999</v>
      </c>
      <c r="AI72">
        <v>4.1298300000000001</v>
      </c>
      <c r="AJ72">
        <v>0</v>
      </c>
      <c r="AK72">
        <v>66.051361999999997</v>
      </c>
      <c r="AL72">
        <v>77.508072999999996</v>
      </c>
      <c r="AM72">
        <v>18.174555999999999</v>
      </c>
      <c r="AN72">
        <v>0.75998699999999997</v>
      </c>
      <c r="AO72">
        <v>0</v>
      </c>
      <c r="AP72">
        <v>0.49533700000000003</v>
      </c>
      <c r="AQ72">
        <v>0</v>
      </c>
      <c r="AR72">
        <v>33.084341000000002</v>
      </c>
      <c r="AS72">
        <v>0</v>
      </c>
      <c r="AT72">
        <v>19.334</v>
      </c>
      <c r="AU72">
        <v>0</v>
      </c>
      <c r="AV72">
        <v>0</v>
      </c>
      <c r="AW72">
        <v>0</v>
      </c>
      <c r="AX72">
        <v>0</v>
      </c>
      <c r="AY72">
        <v>5.3752719999999998</v>
      </c>
      <c r="AZ72">
        <v>8.9659519999999997</v>
      </c>
      <c r="BA72">
        <v>5.136317</v>
      </c>
      <c r="BB72">
        <v>5.179665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2813.7696759999994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573.46185600000001</v>
      </c>
      <c r="L73">
        <v>466.37842000000001</v>
      </c>
      <c r="M73">
        <v>88.723725999999999</v>
      </c>
      <c r="N73">
        <v>120.238146</v>
      </c>
      <c r="O73">
        <v>126.23178299999999</v>
      </c>
      <c r="P73">
        <v>138.57175100000001</v>
      </c>
      <c r="Q73">
        <v>21.876421000000001</v>
      </c>
      <c r="R73">
        <v>43.411234</v>
      </c>
      <c r="S73">
        <v>26.718603000000002</v>
      </c>
      <c r="T73">
        <v>2.9871029999999998</v>
      </c>
      <c r="U73">
        <v>404.82495899999998</v>
      </c>
      <c r="V73">
        <v>12.093417000000001</v>
      </c>
      <c r="W73">
        <v>31.393098999999999</v>
      </c>
      <c r="X73">
        <v>143.36161000000001</v>
      </c>
      <c r="Y73">
        <v>0</v>
      </c>
      <c r="Z73">
        <v>12.607315</v>
      </c>
      <c r="AA73">
        <v>40.744548999999999</v>
      </c>
      <c r="AB73">
        <v>46.884784000000003</v>
      </c>
      <c r="AC73">
        <v>33.671371999999998</v>
      </c>
      <c r="AD73">
        <v>21.040149</v>
      </c>
      <c r="AE73">
        <v>57.204861999999999</v>
      </c>
      <c r="AF73">
        <v>0</v>
      </c>
      <c r="AG73">
        <v>48.238579999999999</v>
      </c>
      <c r="AH73">
        <v>133.03565599999999</v>
      </c>
      <c r="AI73">
        <v>18.436745999999999</v>
      </c>
      <c r="AJ73">
        <v>0</v>
      </c>
      <c r="AK73">
        <v>66.051361999999997</v>
      </c>
      <c r="AL73">
        <v>77.508072999999996</v>
      </c>
      <c r="AM73">
        <v>18.174555999999999</v>
      </c>
      <c r="AN73">
        <v>0.75998699999999997</v>
      </c>
      <c r="AO73">
        <v>0</v>
      </c>
      <c r="AP73">
        <v>1.7336800000000001</v>
      </c>
      <c r="AQ73">
        <v>0</v>
      </c>
      <c r="AR73">
        <v>33.084341000000002</v>
      </c>
      <c r="AS73">
        <v>0</v>
      </c>
      <c r="AT73">
        <v>19.334</v>
      </c>
      <c r="AU73">
        <v>0</v>
      </c>
      <c r="AV73">
        <v>0</v>
      </c>
      <c r="AW73">
        <v>0</v>
      </c>
      <c r="AX73">
        <v>0</v>
      </c>
      <c r="AY73">
        <v>5.3752719999999998</v>
      </c>
      <c r="AZ73">
        <v>8.9659519999999997</v>
      </c>
      <c r="BA73">
        <v>5.136317</v>
      </c>
      <c r="BB73">
        <v>5.179665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2853.4393459999997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573.46185600000001</v>
      </c>
      <c r="L74">
        <v>466.37842000000001</v>
      </c>
      <c r="M74">
        <v>88.723725999999999</v>
      </c>
      <c r="N74">
        <v>120.238146</v>
      </c>
      <c r="O74">
        <v>126.23178299999999</v>
      </c>
      <c r="P74">
        <v>138.57175100000001</v>
      </c>
      <c r="Q74">
        <v>21.876421000000001</v>
      </c>
      <c r="R74">
        <v>43.411234</v>
      </c>
      <c r="S74">
        <v>26.718603000000002</v>
      </c>
      <c r="T74">
        <v>2.9871029999999998</v>
      </c>
      <c r="U74">
        <v>404.82495899999998</v>
      </c>
      <c r="V74">
        <v>12.093417000000001</v>
      </c>
      <c r="W74">
        <v>31.393098999999999</v>
      </c>
      <c r="X74">
        <v>143.36161000000001</v>
      </c>
      <c r="Y74">
        <v>0</v>
      </c>
      <c r="Z74">
        <v>12.607315</v>
      </c>
      <c r="AA74">
        <v>40.744548999999999</v>
      </c>
      <c r="AB74">
        <v>46.884784000000003</v>
      </c>
      <c r="AC74">
        <v>33.671371999999998</v>
      </c>
      <c r="AD74">
        <v>21.040149</v>
      </c>
      <c r="AE74">
        <v>57.204861999999999</v>
      </c>
      <c r="AF74">
        <v>0</v>
      </c>
      <c r="AG74">
        <v>48.238579999999999</v>
      </c>
      <c r="AH74">
        <v>133.03565599999999</v>
      </c>
      <c r="AI74">
        <v>18.436745999999999</v>
      </c>
      <c r="AJ74">
        <v>0</v>
      </c>
      <c r="AK74">
        <v>66.051361999999997</v>
      </c>
      <c r="AL74">
        <v>77.508072999999996</v>
      </c>
      <c r="AM74">
        <v>18.174555999999999</v>
      </c>
      <c r="AN74">
        <v>0.75998699999999997</v>
      </c>
      <c r="AO74">
        <v>0</v>
      </c>
      <c r="AP74">
        <v>1.7336800000000001</v>
      </c>
      <c r="AQ74">
        <v>0</v>
      </c>
      <c r="AR74">
        <v>33.084341000000002</v>
      </c>
      <c r="AS74">
        <v>0</v>
      </c>
      <c r="AT74">
        <v>19.334</v>
      </c>
      <c r="AU74">
        <v>0</v>
      </c>
      <c r="AV74">
        <v>0</v>
      </c>
      <c r="AW74">
        <v>0</v>
      </c>
      <c r="AX74">
        <v>0</v>
      </c>
      <c r="AY74">
        <v>5.3752719999999998</v>
      </c>
      <c r="AZ74">
        <v>8.9659519999999997</v>
      </c>
      <c r="BA74">
        <v>5.136317</v>
      </c>
      <c r="BB74">
        <v>5.179665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2853.4393459999997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573.46185600000001</v>
      </c>
      <c r="L75">
        <v>389.51359100000002</v>
      </c>
      <c r="M75">
        <v>88.723725999999999</v>
      </c>
      <c r="N75">
        <v>120.238146</v>
      </c>
      <c r="O75">
        <v>126.23178299999999</v>
      </c>
      <c r="P75">
        <v>144.04603700000001</v>
      </c>
      <c r="Q75">
        <v>21.876421000000001</v>
      </c>
      <c r="R75">
        <v>43.411234</v>
      </c>
      <c r="S75">
        <v>26.718603000000002</v>
      </c>
      <c r="T75">
        <v>2.9871029999999998</v>
      </c>
      <c r="U75">
        <v>404.82495899999998</v>
      </c>
      <c r="V75">
        <v>12.093417000000001</v>
      </c>
      <c r="W75">
        <v>31.393098999999999</v>
      </c>
      <c r="X75">
        <v>143.36161000000001</v>
      </c>
      <c r="Y75">
        <v>0</v>
      </c>
      <c r="Z75">
        <v>12.607315</v>
      </c>
      <c r="AA75">
        <v>40.744548999999999</v>
      </c>
      <c r="AB75">
        <v>46.884784000000003</v>
      </c>
      <c r="AC75">
        <v>33.671371999999998</v>
      </c>
      <c r="AD75">
        <v>21.040149</v>
      </c>
      <c r="AE75">
        <v>57.204861999999999</v>
      </c>
      <c r="AF75">
        <v>0</v>
      </c>
      <c r="AG75">
        <v>48.238579999999999</v>
      </c>
      <c r="AH75">
        <v>133.03565599999999</v>
      </c>
      <c r="AI75">
        <v>18.436745999999999</v>
      </c>
      <c r="AJ75">
        <v>0</v>
      </c>
      <c r="AK75">
        <v>66.051361999999997</v>
      </c>
      <c r="AL75">
        <v>77.508072999999996</v>
      </c>
      <c r="AM75">
        <v>18.174555999999999</v>
      </c>
      <c r="AN75">
        <v>0.75998699999999997</v>
      </c>
      <c r="AO75">
        <v>0</v>
      </c>
      <c r="AP75">
        <v>1.7336800000000001</v>
      </c>
      <c r="AQ75">
        <v>0</v>
      </c>
      <c r="AR75">
        <v>33.084341000000002</v>
      </c>
      <c r="AS75">
        <v>0</v>
      </c>
      <c r="AT75">
        <v>19.334</v>
      </c>
      <c r="AU75">
        <v>0</v>
      </c>
      <c r="AV75">
        <v>0</v>
      </c>
      <c r="AW75">
        <v>0</v>
      </c>
      <c r="AX75">
        <v>0</v>
      </c>
      <c r="AY75">
        <v>5.3752719999999998</v>
      </c>
      <c r="AZ75">
        <v>8.9659519999999997</v>
      </c>
      <c r="BA75">
        <v>5.136317</v>
      </c>
      <c r="BB75">
        <v>5.179665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2782.0488029999997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573.46185600000001</v>
      </c>
      <c r="L76">
        <v>389.51359100000002</v>
      </c>
      <c r="M76">
        <v>88.723725999999999</v>
      </c>
      <c r="N76">
        <v>120.238146</v>
      </c>
      <c r="O76">
        <v>126.23178299999999</v>
      </c>
      <c r="P76">
        <v>144.99431799999999</v>
      </c>
      <c r="Q76">
        <v>21.876421000000001</v>
      </c>
      <c r="R76">
        <v>43.411234</v>
      </c>
      <c r="S76">
        <v>26.718603000000002</v>
      </c>
      <c r="T76">
        <v>2.9871029999999998</v>
      </c>
      <c r="U76">
        <v>404.82495899999998</v>
      </c>
      <c r="V76">
        <v>12.093417000000001</v>
      </c>
      <c r="W76">
        <v>31.393098999999999</v>
      </c>
      <c r="X76">
        <v>143.36161000000001</v>
      </c>
      <c r="Y76">
        <v>0</v>
      </c>
      <c r="Z76">
        <v>12.607315</v>
      </c>
      <c r="AA76">
        <v>40.744548999999999</v>
      </c>
      <c r="AB76">
        <v>46.884784000000003</v>
      </c>
      <c r="AC76">
        <v>33.671371999999998</v>
      </c>
      <c r="AD76">
        <v>42.086384000000002</v>
      </c>
      <c r="AE76">
        <v>57.204861999999999</v>
      </c>
      <c r="AF76">
        <v>0</v>
      </c>
      <c r="AG76">
        <v>48.238579999999999</v>
      </c>
      <c r="AH76">
        <v>133.03565599999999</v>
      </c>
      <c r="AI76">
        <v>18.436745999999999</v>
      </c>
      <c r="AJ76">
        <v>0</v>
      </c>
      <c r="AK76">
        <v>66.051361999999997</v>
      </c>
      <c r="AL76">
        <v>77.508072999999996</v>
      </c>
      <c r="AM76">
        <v>18.174555999999999</v>
      </c>
      <c r="AN76">
        <v>0.75998699999999997</v>
      </c>
      <c r="AO76">
        <v>0</v>
      </c>
      <c r="AP76">
        <v>1.7336800000000001</v>
      </c>
      <c r="AQ76">
        <v>0</v>
      </c>
      <c r="AR76">
        <v>33.084341000000002</v>
      </c>
      <c r="AS76">
        <v>0</v>
      </c>
      <c r="AT76">
        <v>19.334</v>
      </c>
      <c r="AU76">
        <v>0</v>
      </c>
      <c r="AV76">
        <v>0</v>
      </c>
      <c r="AW76">
        <v>0</v>
      </c>
      <c r="AX76">
        <v>0</v>
      </c>
      <c r="AY76">
        <v>5.3752719999999998</v>
      </c>
      <c r="AZ76">
        <v>8.9659519999999997</v>
      </c>
      <c r="BA76">
        <v>5.136317</v>
      </c>
      <c r="BB76">
        <v>5.179665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2804.0433189999999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573.46185600000001</v>
      </c>
      <c r="L77">
        <v>341.17859099999998</v>
      </c>
      <c r="M77">
        <v>88.723725999999999</v>
      </c>
      <c r="N77">
        <v>120.238146</v>
      </c>
      <c r="O77">
        <v>126.23178299999999</v>
      </c>
      <c r="P77">
        <v>144.99431799999999</v>
      </c>
      <c r="Q77">
        <v>21.876421000000001</v>
      </c>
      <c r="R77">
        <v>43.411234</v>
      </c>
      <c r="S77">
        <v>26.718603000000002</v>
      </c>
      <c r="T77">
        <v>2.9871029999999998</v>
      </c>
      <c r="U77">
        <v>404.82495899999998</v>
      </c>
      <c r="V77">
        <v>12.093417000000001</v>
      </c>
      <c r="W77">
        <v>31.393098999999999</v>
      </c>
      <c r="X77">
        <v>143.36161000000001</v>
      </c>
      <c r="Y77">
        <v>0</v>
      </c>
      <c r="Z77">
        <v>12.607315</v>
      </c>
      <c r="AA77">
        <v>40.744548999999999</v>
      </c>
      <c r="AB77">
        <v>46.884784000000003</v>
      </c>
      <c r="AC77">
        <v>33.671371999999998</v>
      </c>
      <c r="AD77">
        <v>42.086384000000002</v>
      </c>
      <c r="AE77">
        <v>57.204861999999999</v>
      </c>
      <c r="AF77">
        <v>9.4726079999999993</v>
      </c>
      <c r="AG77">
        <v>48.238579999999999</v>
      </c>
      <c r="AH77">
        <v>133.03565599999999</v>
      </c>
      <c r="AI77">
        <v>18.436745999999999</v>
      </c>
      <c r="AJ77">
        <v>0</v>
      </c>
      <c r="AK77">
        <v>66.051361999999997</v>
      </c>
      <c r="AL77">
        <v>77.508072999999996</v>
      </c>
      <c r="AM77">
        <v>18.174555999999999</v>
      </c>
      <c r="AN77">
        <v>0.75998699999999997</v>
      </c>
      <c r="AO77">
        <v>0</v>
      </c>
      <c r="AP77">
        <v>1.7336800000000001</v>
      </c>
      <c r="AQ77">
        <v>0</v>
      </c>
      <c r="AR77">
        <v>33.084341000000002</v>
      </c>
      <c r="AS77">
        <v>0</v>
      </c>
      <c r="AT77">
        <v>19.334</v>
      </c>
      <c r="AU77">
        <v>0</v>
      </c>
      <c r="AV77">
        <v>0</v>
      </c>
      <c r="AW77">
        <v>0</v>
      </c>
      <c r="AX77">
        <v>0</v>
      </c>
      <c r="AY77">
        <v>5.3752719999999998</v>
      </c>
      <c r="AZ77">
        <v>8.9659519999999997</v>
      </c>
      <c r="BA77">
        <v>5.136317</v>
      </c>
      <c r="BB77">
        <v>5.179665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2765.1809269999999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573.46185600000001</v>
      </c>
      <c r="L78">
        <v>331.51159100000001</v>
      </c>
      <c r="M78">
        <v>88.723725999999999</v>
      </c>
      <c r="N78">
        <v>120.238146</v>
      </c>
      <c r="O78">
        <v>126.23178299999999</v>
      </c>
      <c r="P78">
        <v>144.99431799999999</v>
      </c>
      <c r="Q78">
        <v>21.876421000000001</v>
      </c>
      <c r="R78">
        <v>43.411234</v>
      </c>
      <c r="S78">
        <v>26.718603000000002</v>
      </c>
      <c r="T78">
        <v>2.9871029999999998</v>
      </c>
      <c r="U78">
        <v>404.82495899999998</v>
      </c>
      <c r="V78">
        <v>12.093417000000001</v>
      </c>
      <c r="W78">
        <v>31.393098999999999</v>
      </c>
      <c r="X78">
        <v>143.36161000000001</v>
      </c>
      <c r="Y78">
        <v>0</v>
      </c>
      <c r="Z78">
        <v>12.607315</v>
      </c>
      <c r="AA78">
        <v>40.744548999999999</v>
      </c>
      <c r="AB78">
        <v>46.884784000000003</v>
      </c>
      <c r="AC78">
        <v>33.671371999999998</v>
      </c>
      <c r="AD78">
        <v>42.086384000000002</v>
      </c>
      <c r="AE78">
        <v>57.204861999999999</v>
      </c>
      <c r="AF78">
        <v>9.4726079999999993</v>
      </c>
      <c r="AG78">
        <v>48.238579999999999</v>
      </c>
      <c r="AH78">
        <v>159.642788</v>
      </c>
      <c r="AI78">
        <v>22.124093999999999</v>
      </c>
      <c r="AJ78">
        <v>0</v>
      </c>
      <c r="AK78">
        <v>66.051361999999997</v>
      </c>
      <c r="AL78">
        <v>80.877988999999999</v>
      </c>
      <c r="AM78">
        <v>18.174555999999999</v>
      </c>
      <c r="AN78">
        <v>0.75998699999999997</v>
      </c>
      <c r="AO78">
        <v>0</v>
      </c>
      <c r="AP78">
        <v>5.944045</v>
      </c>
      <c r="AQ78">
        <v>40.054518999999999</v>
      </c>
      <c r="AR78">
        <v>33.084341000000002</v>
      </c>
      <c r="AS78">
        <v>0</v>
      </c>
      <c r="AT78">
        <v>19.334</v>
      </c>
      <c r="AU78">
        <v>0</v>
      </c>
      <c r="AV78">
        <v>0</v>
      </c>
      <c r="AW78">
        <v>0</v>
      </c>
      <c r="AX78">
        <v>0</v>
      </c>
      <c r="AY78">
        <v>5.4730040000000004</v>
      </c>
      <c r="AZ78">
        <v>8.9659519999999997</v>
      </c>
      <c r="BA78">
        <v>6.0742529999999997</v>
      </c>
      <c r="BB78">
        <v>5.179665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2834.4788750000002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665.78170599999999</v>
      </c>
      <c r="L79">
        <v>428.18159100000003</v>
      </c>
      <c r="M79">
        <v>88.723725999999999</v>
      </c>
      <c r="N79">
        <v>120.238146</v>
      </c>
      <c r="O79">
        <v>126.23178299999999</v>
      </c>
      <c r="P79">
        <v>144.99431799999999</v>
      </c>
      <c r="Q79">
        <v>21.876421000000001</v>
      </c>
      <c r="R79">
        <v>43.411234</v>
      </c>
      <c r="S79">
        <v>26.718603000000002</v>
      </c>
      <c r="T79">
        <v>2.9871029999999998</v>
      </c>
      <c r="U79">
        <v>404.82495899999998</v>
      </c>
      <c r="V79">
        <v>12.093417000000001</v>
      </c>
      <c r="W79">
        <v>34.767124000000003</v>
      </c>
      <c r="X79">
        <v>143.36161000000001</v>
      </c>
      <c r="Y79">
        <v>0</v>
      </c>
      <c r="Z79">
        <v>12.607315</v>
      </c>
      <c r="AA79">
        <v>40.744548999999999</v>
      </c>
      <c r="AB79">
        <v>46.884784000000003</v>
      </c>
      <c r="AC79">
        <v>33.671371999999998</v>
      </c>
      <c r="AD79">
        <v>42.086384000000002</v>
      </c>
      <c r="AE79">
        <v>57.204861999999999</v>
      </c>
      <c r="AF79">
        <v>9.4726079999999993</v>
      </c>
      <c r="AG79">
        <v>48.238579999999999</v>
      </c>
      <c r="AH79">
        <v>159.642788</v>
      </c>
      <c r="AI79">
        <v>56.832372999999997</v>
      </c>
      <c r="AJ79">
        <v>0</v>
      </c>
      <c r="AK79">
        <v>66.051361999999997</v>
      </c>
      <c r="AL79">
        <v>80.877988999999999</v>
      </c>
      <c r="AM79">
        <v>18.174555999999999</v>
      </c>
      <c r="AN79">
        <v>0.75998699999999997</v>
      </c>
      <c r="AO79">
        <v>0</v>
      </c>
      <c r="AP79">
        <v>5.944045</v>
      </c>
      <c r="AQ79">
        <v>40.054518999999999</v>
      </c>
      <c r="AR79">
        <v>33.084341000000002</v>
      </c>
      <c r="AS79">
        <v>0</v>
      </c>
      <c r="AT79">
        <v>19.334</v>
      </c>
      <c r="AU79">
        <v>0</v>
      </c>
      <c r="AV79">
        <v>0</v>
      </c>
      <c r="AW79">
        <v>0</v>
      </c>
      <c r="AX79">
        <v>0</v>
      </c>
      <c r="AY79">
        <v>5.4730040000000004</v>
      </c>
      <c r="AZ79">
        <v>8.9659519999999997</v>
      </c>
      <c r="BA79">
        <v>6.0742529999999997</v>
      </c>
      <c r="BB79">
        <v>5.179665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3061.5510290000007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665.78170599999999</v>
      </c>
      <c r="L80">
        <v>466.37474800000001</v>
      </c>
      <c r="M80">
        <v>88.723725999999999</v>
      </c>
      <c r="N80">
        <v>120.238146</v>
      </c>
      <c r="O80">
        <v>126.23178299999999</v>
      </c>
      <c r="P80">
        <v>144.99431799999999</v>
      </c>
      <c r="Q80">
        <v>21.876421000000001</v>
      </c>
      <c r="R80">
        <v>43.411234</v>
      </c>
      <c r="S80">
        <v>26.718603000000002</v>
      </c>
      <c r="T80">
        <v>2.9871029999999998</v>
      </c>
      <c r="U80">
        <v>404.82495899999998</v>
      </c>
      <c r="V80">
        <v>12.093417000000001</v>
      </c>
      <c r="W80">
        <v>37.862403</v>
      </c>
      <c r="X80">
        <v>143.36161000000001</v>
      </c>
      <c r="Y80">
        <v>0</v>
      </c>
      <c r="Z80">
        <v>12.607315</v>
      </c>
      <c r="AA80">
        <v>40.744548999999999</v>
      </c>
      <c r="AB80">
        <v>46.884784000000003</v>
      </c>
      <c r="AC80">
        <v>33.671371999999998</v>
      </c>
      <c r="AD80">
        <v>42.086384000000002</v>
      </c>
      <c r="AE80">
        <v>57.204861999999999</v>
      </c>
      <c r="AF80">
        <v>9.4726079999999993</v>
      </c>
      <c r="AG80">
        <v>48.238579999999999</v>
      </c>
      <c r="AH80">
        <v>159.642788</v>
      </c>
      <c r="AI80">
        <v>56.832372999999997</v>
      </c>
      <c r="AJ80">
        <v>0</v>
      </c>
      <c r="AK80">
        <v>66.051361999999997</v>
      </c>
      <c r="AL80">
        <v>80.877988999999999</v>
      </c>
      <c r="AM80">
        <v>18.174555999999999</v>
      </c>
      <c r="AN80">
        <v>0.75998699999999997</v>
      </c>
      <c r="AO80">
        <v>0</v>
      </c>
      <c r="AP80">
        <v>5.944045</v>
      </c>
      <c r="AQ80">
        <v>40.054518999999999</v>
      </c>
      <c r="AR80">
        <v>33.084341000000002</v>
      </c>
      <c r="AS80">
        <v>0</v>
      </c>
      <c r="AT80">
        <v>19.334</v>
      </c>
      <c r="AU80">
        <v>0</v>
      </c>
      <c r="AV80">
        <v>0</v>
      </c>
      <c r="AW80">
        <v>0</v>
      </c>
      <c r="AX80">
        <v>0</v>
      </c>
      <c r="AY80">
        <v>5.4730040000000004</v>
      </c>
      <c r="AZ80">
        <v>8.9659519999999997</v>
      </c>
      <c r="BA80">
        <v>6.0742529999999997</v>
      </c>
      <c r="BB80">
        <v>5.179665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3102.8394650000005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665.78170599999999</v>
      </c>
      <c r="L81">
        <v>466.37474800000001</v>
      </c>
      <c r="M81">
        <v>88.723725999999999</v>
      </c>
      <c r="N81">
        <v>120.238146</v>
      </c>
      <c r="O81">
        <v>126.23178299999999</v>
      </c>
      <c r="P81">
        <v>140.128737</v>
      </c>
      <c r="Q81">
        <v>21.876421000000001</v>
      </c>
      <c r="R81">
        <v>43.411234</v>
      </c>
      <c r="S81">
        <v>26.718603000000002</v>
      </c>
      <c r="T81">
        <v>2.9871029999999998</v>
      </c>
      <c r="U81">
        <v>404.82495899999998</v>
      </c>
      <c r="V81">
        <v>12.093417000000001</v>
      </c>
      <c r="W81">
        <v>38.694212</v>
      </c>
      <c r="X81">
        <v>143.36161000000001</v>
      </c>
      <c r="Y81">
        <v>0</v>
      </c>
      <c r="Z81">
        <v>12.607315</v>
      </c>
      <c r="AA81">
        <v>40.744548999999999</v>
      </c>
      <c r="AB81">
        <v>46.884784000000003</v>
      </c>
      <c r="AC81">
        <v>33.671371999999998</v>
      </c>
      <c r="AD81">
        <v>42.086384000000002</v>
      </c>
      <c r="AE81">
        <v>57.204861999999999</v>
      </c>
      <c r="AF81">
        <v>9.4726079999999993</v>
      </c>
      <c r="AG81">
        <v>48.238579999999999</v>
      </c>
      <c r="AH81">
        <v>159.642788</v>
      </c>
      <c r="AI81">
        <v>56.832372999999997</v>
      </c>
      <c r="AJ81">
        <v>0</v>
      </c>
      <c r="AK81">
        <v>66.051361999999997</v>
      </c>
      <c r="AL81">
        <v>80.877988999999999</v>
      </c>
      <c r="AM81">
        <v>18.174555999999999</v>
      </c>
      <c r="AN81">
        <v>0.75998699999999997</v>
      </c>
      <c r="AO81">
        <v>0</v>
      </c>
      <c r="AP81">
        <v>5.944045</v>
      </c>
      <c r="AQ81">
        <v>40.054518999999999</v>
      </c>
      <c r="AR81">
        <v>33.084341000000002</v>
      </c>
      <c r="AS81">
        <v>0</v>
      </c>
      <c r="AT81">
        <v>19.334</v>
      </c>
      <c r="AU81">
        <v>0</v>
      </c>
      <c r="AV81">
        <v>0</v>
      </c>
      <c r="AW81">
        <v>0</v>
      </c>
      <c r="AX81">
        <v>0</v>
      </c>
      <c r="AY81">
        <v>5.4730040000000004</v>
      </c>
      <c r="AZ81">
        <v>8.9659519999999997</v>
      </c>
      <c r="BA81">
        <v>6.0742529999999997</v>
      </c>
      <c r="BB81">
        <v>5.179665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3098.8056930000002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665.78170599999999</v>
      </c>
      <c r="L82">
        <v>466.37474800000001</v>
      </c>
      <c r="M82">
        <v>88.723725999999999</v>
      </c>
      <c r="N82">
        <v>120.238146</v>
      </c>
      <c r="O82">
        <v>126.23178299999999</v>
      </c>
      <c r="P82">
        <v>136.23627200000001</v>
      </c>
      <c r="Q82">
        <v>21.876421000000001</v>
      </c>
      <c r="R82">
        <v>43.411234</v>
      </c>
      <c r="S82">
        <v>26.718603000000002</v>
      </c>
      <c r="T82">
        <v>2.9871029999999998</v>
      </c>
      <c r="U82">
        <v>404.82495899999998</v>
      </c>
      <c r="V82">
        <v>12.093417000000001</v>
      </c>
      <c r="W82">
        <v>39.766615000000002</v>
      </c>
      <c r="X82">
        <v>143.36161000000001</v>
      </c>
      <c r="Y82">
        <v>0</v>
      </c>
      <c r="Z82">
        <v>12.607315</v>
      </c>
      <c r="AA82">
        <v>40.744548999999999</v>
      </c>
      <c r="AB82">
        <v>46.884784000000003</v>
      </c>
      <c r="AC82">
        <v>33.671371999999998</v>
      </c>
      <c r="AD82">
        <v>42.086384000000002</v>
      </c>
      <c r="AE82">
        <v>57.204861999999999</v>
      </c>
      <c r="AF82">
        <v>10.029820000000001</v>
      </c>
      <c r="AG82">
        <v>48.238579999999999</v>
      </c>
      <c r="AH82">
        <v>159.642788</v>
      </c>
      <c r="AI82">
        <v>56.832372999999997</v>
      </c>
      <c r="AJ82">
        <v>0</v>
      </c>
      <c r="AK82">
        <v>66.051361999999997</v>
      </c>
      <c r="AL82">
        <v>80.877988999999999</v>
      </c>
      <c r="AM82">
        <v>18.174555999999999</v>
      </c>
      <c r="AN82">
        <v>0.75998699999999997</v>
      </c>
      <c r="AO82">
        <v>0</v>
      </c>
      <c r="AP82">
        <v>5.944045</v>
      </c>
      <c r="AQ82">
        <v>40.054518999999999</v>
      </c>
      <c r="AR82">
        <v>33.084341000000002</v>
      </c>
      <c r="AS82">
        <v>0</v>
      </c>
      <c r="AT82">
        <v>19.334</v>
      </c>
      <c r="AU82">
        <v>0</v>
      </c>
      <c r="AV82">
        <v>0</v>
      </c>
      <c r="AW82">
        <v>0</v>
      </c>
      <c r="AX82">
        <v>0</v>
      </c>
      <c r="AY82">
        <v>5.4730040000000004</v>
      </c>
      <c r="AZ82">
        <v>8.9659519999999997</v>
      </c>
      <c r="BA82">
        <v>6.0742529999999997</v>
      </c>
      <c r="BB82">
        <v>5.179665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3096.5428430000006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665.78170599999999</v>
      </c>
      <c r="L83">
        <v>466.37474800000001</v>
      </c>
      <c r="M83">
        <v>88.723725999999999</v>
      </c>
      <c r="N83">
        <v>120.238146</v>
      </c>
      <c r="O83">
        <v>126.23178299999999</v>
      </c>
      <c r="P83">
        <v>132.343807</v>
      </c>
      <c r="Q83">
        <v>21.876421000000001</v>
      </c>
      <c r="R83">
        <v>43.411234</v>
      </c>
      <c r="S83">
        <v>26.718603000000002</v>
      </c>
      <c r="T83">
        <v>2.9871029999999998</v>
      </c>
      <c r="U83">
        <v>404.82495899999998</v>
      </c>
      <c r="V83">
        <v>12.093417000000001</v>
      </c>
      <c r="W83">
        <v>40.973032000000003</v>
      </c>
      <c r="X83">
        <v>143.36161000000001</v>
      </c>
      <c r="Y83">
        <v>0</v>
      </c>
      <c r="Z83">
        <v>12.607315</v>
      </c>
      <c r="AA83">
        <v>40.744548999999999</v>
      </c>
      <c r="AB83">
        <v>46.884784000000003</v>
      </c>
      <c r="AC83">
        <v>33.671371999999998</v>
      </c>
      <c r="AD83">
        <v>42.086384000000002</v>
      </c>
      <c r="AE83">
        <v>57.204861999999999</v>
      </c>
      <c r="AF83">
        <v>10.029820000000001</v>
      </c>
      <c r="AG83">
        <v>48.238579999999999</v>
      </c>
      <c r="AH83">
        <v>159.642788</v>
      </c>
      <c r="AI83">
        <v>56.832372999999997</v>
      </c>
      <c r="AJ83">
        <v>0</v>
      </c>
      <c r="AK83">
        <v>66.051361999999997</v>
      </c>
      <c r="AL83">
        <v>80.877988999999999</v>
      </c>
      <c r="AM83">
        <v>18.174555999999999</v>
      </c>
      <c r="AN83">
        <v>0.75998699999999997</v>
      </c>
      <c r="AO83">
        <v>0</v>
      </c>
      <c r="AP83">
        <v>5.944045</v>
      </c>
      <c r="AQ83">
        <v>40.054518999999999</v>
      </c>
      <c r="AR83">
        <v>33.084341000000002</v>
      </c>
      <c r="AS83">
        <v>0</v>
      </c>
      <c r="AT83">
        <v>19.334</v>
      </c>
      <c r="AU83">
        <v>0</v>
      </c>
      <c r="AV83">
        <v>0</v>
      </c>
      <c r="AW83">
        <v>0</v>
      </c>
      <c r="AX83">
        <v>0</v>
      </c>
      <c r="AY83">
        <v>5.4730040000000004</v>
      </c>
      <c r="AZ83">
        <v>8.9659519999999997</v>
      </c>
      <c r="BA83">
        <v>6.0742529999999997</v>
      </c>
      <c r="BB83">
        <v>5.179665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3093.8567950000006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665.78170599999999</v>
      </c>
      <c r="L84">
        <v>466.37474800000001</v>
      </c>
      <c r="M84">
        <v>88.723725999999999</v>
      </c>
      <c r="N84">
        <v>120.238146</v>
      </c>
      <c r="O84">
        <v>126.23178299999999</v>
      </c>
      <c r="P84">
        <v>128.45134200000001</v>
      </c>
      <c r="Q84">
        <v>21.876421000000001</v>
      </c>
      <c r="R84">
        <v>43.411234</v>
      </c>
      <c r="S84">
        <v>26.718603000000002</v>
      </c>
      <c r="T84">
        <v>2.9871029999999998</v>
      </c>
      <c r="U84">
        <v>404.82495899999998</v>
      </c>
      <c r="V84">
        <v>12.093417000000001</v>
      </c>
      <c r="W84">
        <v>41.075082999999999</v>
      </c>
      <c r="X84">
        <v>143.36161000000001</v>
      </c>
      <c r="Y84">
        <v>0</v>
      </c>
      <c r="Z84">
        <v>12.607315</v>
      </c>
      <c r="AA84">
        <v>40.744548999999999</v>
      </c>
      <c r="AB84">
        <v>46.884784000000003</v>
      </c>
      <c r="AC84">
        <v>33.671371999999998</v>
      </c>
      <c r="AD84">
        <v>42.086384000000002</v>
      </c>
      <c r="AE84">
        <v>57.204861999999999</v>
      </c>
      <c r="AF84">
        <v>10.029820000000001</v>
      </c>
      <c r="AG84">
        <v>48.238579999999999</v>
      </c>
      <c r="AH84">
        <v>159.642788</v>
      </c>
      <c r="AI84">
        <v>56.832372999999997</v>
      </c>
      <c r="AJ84">
        <v>0</v>
      </c>
      <c r="AK84">
        <v>66.051361999999997</v>
      </c>
      <c r="AL84">
        <v>80.877988999999999</v>
      </c>
      <c r="AM84">
        <v>18.174555999999999</v>
      </c>
      <c r="AN84">
        <v>0.75998699999999997</v>
      </c>
      <c r="AO84">
        <v>0</v>
      </c>
      <c r="AP84">
        <v>5.944045</v>
      </c>
      <c r="AQ84">
        <v>40.054518999999999</v>
      </c>
      <c r="AR84">
        <v>33.084341000000002</v>
      </c>
      <c r="AS84">
        <v>0</v>
      </c>
      <c r="AT84">
        <v>19.334</v>
      </c>
      <c r="AU84">
        <v>0</v>
      </c>
      <c r="AV84">
        <v>0</v>
      </c>
      <c r="AW84">
        <v>0</v>
      </c>
      <c r="AX84">
        <v>0</v>
      </c>
      <c r="AY84">
        <v>5.4730040000000004</v>
      </c>
      <c r="AZ84">
        <v>8.9659519999999997</v>
      </c>
      <c r="BA84">
        <v>6.0742529999999997</v>
      </c>
      <c r="BB84">
        <v>5.179665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3090.066381000001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665.78170599999999</v>
      </c>
      <c r="L85">
        <v>466.37474800000001</v>
      </c>
      <c r="M85">
        <v>88.723725999999999</v>
      </c>
      <c r="N85">
        <v>120.238146</v>
      </c>
      <c r="O85">
        <v>126.23178299999999</v>
      </c>
      <c r="P85">
        <v>128.45134200000001</v>
      </c>
      <c r="Q85">
        <v>21.876421000000001</v>
      </c>
      <c r="R85">
        <v>43.411234</v>
      </c>
      <c r="S85">
        <v>26.718603000000002</v>
      </c>
      <c r="T85">
        <v>2.9871029999999998</v>
      </c>
      <c r="U85">
        <v>404.82495899999998</v>
      </c>
      <c r="V85">
        <v>11.421559999999999</v>
      </c>
      <c r="W85">
        <v>41.075082999999999</v>
      </c>
      <c r="X85">
        <v>143.36161000000001</v>
      </c>
      <c r="Y85">
        <v>0</v>
      </c>
      <c r="Z85">
        <v>12.607315</v>
      </c>
      <c r="AA85">
        <v>40.744548999999999</v>
      </c>
      <c r="AB85">
        <v>46.884784000000003</v>
      </c>
      <c r="AC85">
        <v>33.671371999999998</v>
      </c>
      <c r="AD85">
        <v>42.086384000000002</v>
      </c>
      <c r="AE85">
        <v>57.204861999999999</v>
      </c>
      <c r="AF85">
        <v>10.029820000000001</v>
      </c>
      <c r="AG85">
        <v>48.238579999999999</v>
      </c>
      <c r="AH85">
        <v>159.642788</v>
      </c>
      <c r="AI85">
        <v>20.649155</v>
      </c>
      <c r="AJ85">
        <v>0</v>
      </c>
      <c r="AK85">
        <v>66.051361999999997</v>
      </c>
      <c r="AL85">
        <v>80.877988999999999</v>
      </c>
      <c r="AM85">
        <v>18.174555999999999</v>
      </c>
      <c r="AN85">
        <v>0.75998699999999997</v>
      </c>
      <c r="AO85">
        <v>0</v>
      </c>
      <c r="AP85">
        <v>6.9347190000000003</v>
      </c>
      <c r="AQ85">
        <v>40.054518999999999</v>
      </c>
      <c r="AR85">
        <v>33.084341000000002</v>
      </c>
      <c r="AS85">
        <v>0</v>
      </c>
      <c r="AT85">
        <v>19.334</v>
      </c>
      <c r="AU85">
        <v>0</v>
      </c>
      <c r="AV85">
        <v>0</v>
      </c>
      <c r="AW85">
        <v>0</v>
      </c>
      <c r="AX85">
        <v>0</v>
      </c>
      <c r="AY85">
        <v>5.4730040000000004</v>
      </c>
      <c r="AZ85">
        <v>8.9659519999999997</v>
      </c>
      <c r="BA85">
        <v>6.0742529999999997</v>
      </c>
      <c r="BB85">
        <v>5.179665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3054.2019800000003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665.78170599999999</v>
      </c>
      <c r="L86">
        <v>466.37474800000001</v>
      </c>
      <c r="M86">
        <v>88.723725999999999</v>
      </c>
      <c r="N86">
        <v>120.238146</v>
      </c>
      <c r="O86">
        <v>126.23178299999999</v>
      </c>
      <c r="P86">
        <v>128.45134200000001</v>
      </c>
      <c r="Q86">
        <v>21.876421000000001</v>
      </c>
      <c r="R86">
        <v>43.411234</v>
      </c>
      <c r="S86">
        <v>26.718603000000002</v>
      </c>
      <c r="T86">
        <v>2.9871029999999998</v>
      </c>
      <c r="U86">
        <v>404.82495899999998</v>
      </c>
      <c r="V86">
        <v>11.421559999999999</v>
      </c>
      <c r="W86">
        <v>41.075082999999999</v>
      </c>
      <c r="X86">
        <v>143.36161000000001</v>
      </c>
      <c r="Y86">
        <v>0</v>
      </c>
      <c r="Z86">
        <v>12.607315</v>
      </c>
      <c r="AA86">
        <v>40.744548999999999</v>
      </c>
      <c r="AB86">
        <v>46.884784000000003</v>
      </c>
      <c r="AC86">
        <v>33.671371999999998</v>
      </c>
      <c r="AD86">
        <v>42.086384000000002</v>
      </c>
      <c r="AE86">
        <v>57.204861999999999</v>
      </c>
      <c r="AF86">
        <v>9.4726079999999993</v>
      </c>
      <c r="AG86">
        <v>48.238579999999999</v>
      </c>
      <c r="AH86">
        <v>159.642788</v>
      </c>
      <c r="AI86">
        <v>18.436745999999999</v>
      </c>
      <c r="AJ86">
        <v>0</v>
      </c>
      <c r="AK86">
        <v>66.051361999999997</v>
      </c>
      <c r="AL86">
        <v>77.508072999999996</v>
      </c>
      <c r="AM86">
        <v>18.174555999999999</v>
      </c>
      <c r="AN86">
        <v>0.75998699999999997</v>
      </c>
      <c r="AO86">
        <v>0</v>
      </c>
      <c r="AP86">
        <v>2.7243539999999999</v>
      </c>
      <c r="AQ86">
        <v>40.054518999999999</v>
      </c>
      <c r="AR86">
        <v>33.084341000000002</v>
      </c>
      <c r="AS86">
        <v>0</v>
      </c>
      <c r="AT86">
        <v>19.334</v>
      </c>
      <c r="AU86">
        <v>0</v>
      </c>
      <c r="AV86">
        <v>0</v>
      </c>
      <c r="AW86">
        <v>0</v>
      </c>
      <c r="AX86">
        <v>0</v>
      </c>
      <c r="AY86">
        <v>5.3752719999999998</v>
      </c>
      <c r="AZ86">
        <v>8.9659519999999997</v>
      </c>
      <c r="BA86">
        <v>6.0742529999999997</v>
      </c>
      <c r="BB86">
        <v>5.179665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3043.7543460000002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665.78170599999999</v>
      </c>
      <c r="L87">
        <v>466.37474800000001</v>
      </c>
      <c r="M87">
        <v>88.723725999999999</v>
      </c>
      <c r="N87">
        <v>120.238146</v>
      </c>
      <c r="O87">
        <v>126.23178299999999</v>
      </c>
      <c r="P87">
        <v>128.45134200000001</v>
      </c>
      <c r="Q87">
        <v>21.876421000000001</v>
      </c>
      <c r="R87">
        <v>43.411234</v>
      </c>
      <c r="S87">
        <v>26.718603000000002</v>
      </c>
      <c r="T87">
        <v>2.9871029999999998</v>
      </c>
      <c r="U87">
        <v>404.82495899999998</v>
      </c>
      <c r="V87">
        <v>11.421559999999999</v>
      </c>
      <c r="W87">
        <v>41.075082999999999</v>
      </c>
      <c r="X87">
        <v>143.36161000000001</v>
      </c>
      <c r="Y87">
        <v>0</v>
      </c>
      <c r="Z87">
        <v>12.607315</v>
      </c>
      <c r="AA87">
        <v>40.744548999999999</v>
      </c>
      <c r="AB87">
        <v>46.884784000000003</v>
      </c>
      <c r="AC87">
        <v>33.671371999999998</v>
      </c>
      <c r="AD87">
        <v>42.086384000000002</v>
      </c>
      <c r="AE87">
        <v>57.204861999999999</v>
      </c>
      <c r="AF87">
        <v>9.4726079999999993</v>
      </c>
      <c r="AG87">
        <v>48.238579999999999</v>
      </c>
      <c r="AH87">
        <v>159.642788</v>
      </c>
      <c r="AI87">
        <v>18.436745999999999</v>
      </c>
      <c r="AJ87">
        <v>0</v>
      </c>
      <c r="AK87">
        <v>66.051361999999997</v>
      </c>
      <c r="AL87">
        <v>77.508072999999996</v>
      </c>
      <c r="AM87">
        <v>18.174555999999999</v>
      </c>
      <c r="AN87">
        <v>0.75998699999999997</v>
      </c>
      <c r="AO87">
        <v>0</v>
      </c>
      <c r="AP87">
        <v>2.7243539999999999</v>
      </c>
      <c r="AQ87">
        <v>40.054518999999999</v>
      </c>
      <c r="AR87">
        <v>33.084341000000002</v>
      </c>
      <c r="AS87">
        <v>0</v>
      </c>
      <c r="AT87">
        <v>19.334</v>
      </c>
      <c r="AU87">
        <v>0</v>
      </c>
      <c r="AV87">
        <v>0</v>
      </c>
      <c r="AW87">
        <v>0</v>
      </c>
      <c r="AX87">
        <v>0</v>
      </c>
      <c r="AY87">
        <v>5.3752719999999998</v>
      </c>
      <c r="AZ87">
        <v>8.9659519999999997</v>
      </c>
      <c r="BA87">
        <v>6.0742529999999997</v>
      </c>
      <c r="BB87">
        <v>5.179665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3043.7543460000002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665.78170599999999</v>
      </c>
      <c r="L88">
        <v>466.37474800000001</v>
      </c>
      <c r="M88">
        <v>88.723725999999999</v>
      </c>
      <c r="N88">
        <v>120.238146</v>
      </c>
      <c r="O88">
        <v>126.23178299999999</v>
      </c>
      <c r="P88">
        <v>128.45134200000001</v>
      </c>
      <c r="Q88">
        <v>21.876421000000001</v>
      </c>
      <c r="R88">
        <v>43.411234</v>
      </c>
      <c r="S88">
        <v>26.718603000000002</v>
      </c>
      <c r="T88">
        <v>2.9871029999999998</v>
      </c>
      <c r="U88">
        <v>404.82495899999998</v>
      </c>
      <c r="V88">
        <v>11.421559999999999</v>
      </c>
      <c r="W88">
        <v>41.075082999999999</v>
      </c>
      <c r="X88">
        <v>143.36161000000001</v>
      </c>
      <c r="Y88">
        <v>0</v>
      </c>
      <c r="Z88">
        <v>12.607315</v>
      </c>
      <c r="AA88">
        <v>40.744548999999999</v>
      </c>
      <c r="AB88">
        <v>46.884784000000003</v>
      </c>
      <c r="AC88">
        <v>33.671371999999998</v>
      </c>
      <c r="AD88">
        <v>42.086384000000002</v>
      </c>
      <c r="AE88">
        <v>57.204861999999999</v>
      </c>
      <c r="AF88">
        <v>9.4726079999999993</v>
      </c>
      <c r="AG88">
        <v>48.238579999999999</v>
      </c>
      <c r="AH88">
        <v>159.642788</v>
      </c>
      <c r="AI88">
        <v>18.436745999999999</v>
      </c>
      <c r="AJ88">
        <v>0</v>
      </c>
      <c r="AK88">
        <v>66.051361999999997</v>
      </c>
      <c r="AL88">
        <v>77.508072999999996</v>
      </c>
      <c r="AM88">
        <v>18.174555999999999</v>
      </c>
      <c r="AN88">
        <v>0.75998699999999997</v>
      </c>
      <c r="AO88">
        <v>0</v>
      </c>
      <c r="AP88">
        <v>2.7243539999999999</v>
      </c>
      <c r="AQ88">
        <v>40.054518999999999</v>
      </c>
      <c r="AR88">
        <v>33.084341000000002</v>
      </c>
      <c r="AS88">
        <v>0</v>
      </c>
      <c r="AT88">
        <v>19.334</v>
      </c>
      <c r="AU88">
        <v>0</v>
      </c>
      <c r="AV88">
        <v>0</v>
      </c>
      <c r="AW88">
        <v>0</v>
      </c>
      <c r="AX88">
        <v>0</v>
      </c>
      <c r="AY88">
        <v>5.3752719999999998</v>
      </c>
      <c r="AZ88">
        <v>8.9659519999999997</v>
      </c>
      <c r="BA88">
        <v>6.0742529999999997</v>
      </c>
      <c r="BB88">
        <v>5.179665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3043.7543460000002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665.78170599999999</v>
      </c>
      <c r="L89">
        <v>466.37474800000001</v>
      </c>
      <c r="M89">
        <v>88.723725999999999</v>
      </c>
      <c r="N89">
        <v>120.238146</v>
      </c>
      <c r="O89">
        <v>126.23178299999999</v>
      </c>
      <c r="P89">
        <v>128.45134200000001</v>
      </c>
      <c r="Q89">
        <v>21.876421000000001</v>
      </c>
      <c r="R89">
        <v>43.411234</v>
      </c>
      <c r="S89">
        <v>26.718603000000002</v>
      </c>
      <c r="T89">
        <v>2.9871029999999998</v>
      </c>
      <c r="U89">
        <v>404.82495899999998</v>
      </c>
      <c r="V89">
        <v>11.421559999999999</v>
      </c>
      <c r="W89">
        <v>41.075082999999999</v>
      </c>
      <c r="X89">
        <v>143.36161000000001</v>
      </c>
      <c r="Y89">
        <v>0</v>
      </c>
      <c r="Z89">
        <v>12.607315</v>
      </c>
      <c r="AA89">
        <v>40.744548999999999</v>
      </c>
      <c r="AB89">
        <v>46.884784000000003</v>
      </c>
      <c r="AC89">
        <v>33.671371999999998</v>
      </c>
      <c r="AD89">
        <v>42.086384000000002</v>
      </c>
      <c r="AE89">
        <v>57.204861999999999</v>
      </c>
      <c r="AF89">
        <v>9.4726079999999993</v>
      </c>
      <c r="AG89">
        <v>48.238579999999999</v>
      </c>
      <c r="AH89">
        <v>159.642788</v>
      </c>
      <c r="AI89">
        <v>18.436745999999999</v>
      </c>
      <c r="AJ89">
        <v>0</v>
      </c>
      <c r="AK89">
        <v>66.051361999999997</v>
      </c>
      <c r="AL89">
        <v>77.508072999999996</v>
      </c>
      <c r="AM89">
        <v>18.174555999999999</v>
      </c>
      <c r="AN89">
        <v>0.75998699999999997</v>
      </c>
      <c r="AO89">
        <v>0</v>
      </c>
      <c r="AP89">
        <v>2.7243539999999999</v>
      </c>
      <c r="AQ89">
        <v>40.054518999999999</v>
      </c>
      <c r="AR89">
        <v>33.084341000000002</v>
      </c>
      <c r="AS89">
        <v>0</v>
      </c>
      <c r="AT89">
        <v>19.334</v>
      </c>
      <c r="AU89">
        <v>0</v>
      </c>
      <c r="AV89">
        <v>0</v>
      </c>
      <c r="AW89">
        <v>0</v>
      </c>
      <c r="AX89">
        <v>0</v>
      </c>
      <c r="AY89">
        <v>5.3752719999999998</v>
      </c>
      <c r="AZ89">
        <v>8.9659519999999997</v>
      </c>
      <c r="BA89">
        <v>6.0742529999999997</v>
      </c>
      <c r="BB89">
        <v>5.179665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3043.7543460000002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665.78170599999999</v>
      </c>
      <c r="L90">
        <v>466.37474800000001</v>
      </c>
      <c r="M90">
        <v>88.723725999999999</v>
      </c>
      <c r="N90">
        <v>120.238146</v>
      </c>
      <c r="O90">
        <v>126.23178299999999</v>
      </c>
      <c r="P90">
        <v>128.45134200000001</v>
      </c>
      <c r="Q90">
        <v>21.876421000000001</v>
      </c>
      <c r="R90">
        <v>43.411234</v>
      </c>
      <c r="S90">
        <v>26.718603000000002</v>
      </c>
      <c r="T90">
        <v>2.9871029999999998</v>
      </c>
      <c r="U90">
        <v>404.82495899999998</v>
      </c>
      <c r="V90">
        <v>11.421559999999999</v>
      </c>
      <c r="W90">
        <v>41.075082999999999</v>
      </c>
      <c r="X90">
        <v>143.36161000000001</v>
      </c>
      <c r="Y90">
        <v>0</v>
      </c>
      <c r="Z90">
        <v>12.607315</v>
      </c>
      <c r="AA90">
        <v>40.744548999999999</v>
      </c>
      <c r="AB90">
        <v>46.884784000000003</v>
      </c>
      <c r="AC90">
        <v>33.671371999999998</v>
      </c>
      <c r="AD90">
        <v>42.086384000000002</v>
      </c>
      <c r="AE90">
        <v>57.204861999999999</v>
      </c>
      <c r="AF90">
        <v>20.059640000000002</v>
      </c>
      <c r="AG90">
        <v>48.238579999999999</v>
      </c>
      <c r="AH90">
        <v>159.642788</v>
      </c>
      <c r="AI90">
        <v>18.436745999999999</v>
      </c>
      <c r="AJ90">
        <v>0</v>
      </c>
      <c r="AK90">
        <v>66.051361999999997</v>
      </c>
      <c r="AL90">
        <v>80.877988999999999</v>
      </c>
      <c r="AM90">
        <v>18.174555999999999</v>
      </c>
      <c r="AN90">
        <v>0.75998699999999997</v>
      </c>
      <c r="AO90">
        <v>0</v>
      </c>
      <c r="AP90">
        <v>5.944045</v>
      </c>
      <c r="AQ90">
        <v>40.054518999999999</v>
      </c>
      <c r="AR90">
        <v>33.084341000000002</v>
      </c>
      <c r="AS90">
        <v>0</v>
      </c>
      <c r="AT90">
        <v>19.334</v>
      </c>
      <c r="AU90">
        <v>0</v>
      </c>
      <c r="AV90">
        <v>0</v>
      </c>
      <c r="AW90">
        <v>0</v>
      </c>
      <c r="AX90">
        <v>0</v>
      </c>
      <c r="AY90">
        <v>5.4730040000000004</v>
      </c>
      <c r="AZ90">
        <v>8.9659519999999997</v>
      </c>
      <c r="BA90">
        <v>6.0742529999999997</v>
      </c>
      <c r="BB90">
        <v>5.179665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3061.0287170000001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665.78170599999999</v>
      </c>
      <c r="L91">
        <v>466.37474800000001</v>
      </c>
      <c r="M91">
        <v>88.723725999999999</v>
      </c>
      <c r="N91">
        <v>120.238146</v>
      </c>
      <c r="O91">
        <v>126.23178299999999</v>
      </c>
      <c r="P91">
        <v>128.45134200000001</v>
      </c>
      <c r="Q91">
        <v>21.876421000000001</v>
      </c>
      <c r="R91">
        <v>43.411234</v>
      </c>
      <c r="S91">
        <v>26.718603000000002</v>
      </c>
      <c r="T91">
        <v>2.9871029999999998</v>
      </c>
      <c r="U91">
        <v>404.82495899999998</v>
      </c>
      <c r="V91">
        <v>11.421559999999999</v>
      </c>
      <c r="W91">
        <v>41.075082999999999</v>
      </c>
      <c r="X91">
        <v>143.36161000000001</v>
      </c>
      <c r="Y91">
        <v>0</v>
      </c>
      <c r="Z91">
        <v>12.607315</v>
      </c>
      <c r="AA91">
        <v>40.744548999999999</v>
      </c>
      <c r="AB91">
        <v>46.884784000000003</v>
      </c>
      <c r="AC91">
        <v>33.671371999999998</v>
      </c>
      <c r="AD91">
        <v>42.086384000000002</v>
      </c>
      <c r="AE91">
        <v>57.204861999999999</v>
      </c>
      <c r="AF91">
        <v>20.059640000000002</v>
      </c>
      <c r="AG91">
        <v>48.238579999999999</v>
      </c>
      <c r="AH91">
        <v>159.642788</v>
      </c>
      <c r="AI91">
        <v>18.436745999999999</v>
      </c>
      <c r="AJ91">
        <v>0</v>
      </c>
      <c r="AK91">
        <v>66.051361999999997</v>
      </c>
      <c r="AL91">
        <v>80.877988999999999</v>
      </c>
      <c r="AM91">
        <v>18.174555999999999</v>
      </c>
      <c r="AN91">
        <v>0.75998699999999997</v>
      </c>
      <c r="AO91">
        <v>0</v>
      </c>
      <c r="AP91">
        <v>5.944045</v>
      </c>
      <c r="AQ91">
        <v>40.054518999999999</v>
      </c>
      <c r="AR91">
        <v>33.084341000000002</v>
      </c>
      <c r="AS91">
        <v>0</v>
      </c>
      <c r="AT91">
        <v>16.660751000000001</v>
      </c>
      <c r="AU91">
        <v>0</v>
      </c>
      <c r="AV91">
        <v>0</v>
      </c>
      <c r="AW91">
        <v>0</v>
      </c>
      <c r="AX91">
        <v>0</v>
      </c>
      <c r="AY91">
        <v>5.4730040000000004</v>
      </c>
      <c r="AZ91">
        <v>8.9659519999999997</v>
      </c>
      <c r="BA91">
        <v>6.0742529999999997</v>
      </c>
      <c r="BB91">
        <v>5.179665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3058.3554680000002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665.78170599999999</v>
      </c>
      <c r="L92">
        <v>466.37474800000001</v>
      </c>
      <c r="M92">
        <v>88.723725999999999</v>
      </c>
      <c r="N92">
        <v>120.238146</v>
      </c>
      <c r="O92">
        <v>126.23178299999999</v>
      </c>
      <c r="P92">
        <v>128.45134200000001</v>
      </c>
      <c r="Q92">
        <v>21.876421000000001</v>
      </c>
      <c r="R92">
        <v>43.411234</v>
      </c>
      <c r="S92">
        <v>26.718603000000002</v>
      </c>
      <c r="T92">
        <v>2.9871029999999998</v>
      </c>
      <c r="U92">
        <v>404.82495899999998</v>
      </c>
      <c r="V92">
        <v>11.421559999999999</v>
      </c>
      <c r="W92">
        <v>41.075082999999999</v>
      </c>
      <c r="X92">
        <v>143.36161000000001</v>
      </c>
      <c r="Y92">
        <v>0</v>
      </c>
      <c r="Z92">
        <v>12.607315</v>
      </c>
      <c r="AA92">
        <v>40.744548999999999</v>
      </c>
      <c r="AB92">
        <v>46.884784000000003</v>
      </c>
      <c r="AC92">
        <v>33.671371999999998</v>
      </c>
      <c r="AD92">
        <v>42.086384000000002</v>
      </c>
      <c r="AE92">
        <v>57.204861999999999</v>
      </c>
      <c r="AF92">
        <v>20.059640000000002</v>
      </c>
      <c r="AG92">
        <v>48.238579999999999</v>
      </c>
      <c r="AH92">
        <v>159.642788</v>
      </c>
      <c r="AI92">
        <v>18.436745999999999</v>
      </c>
      <c r="AJ92">
        <v>0</v>
      </c>
      <c r="AK92">
        <v>66.051361999999997</v>
      </c>
      <c r="AL92">
        <v>80.877988999999999</v>
      </c>
      <c r="AM92">
        <v>18.174555999999999</v>
      </c>
      <c r="AN92">
        <v>0.75998699999999997</v>
      </c>
      <c r="AO92">
        <v>0</v>
      </c>
      <c r="AP92">
        <v>5.944045</v>
      </c>
      <c r="AQ92">
        <v>40.054518999999999</v>
      </c>
      <c r="AR92">
        <v>33.084341000000002</v>
      </c>
      <c r="AS92">
        <v>0</v>
      </c>
      <c r="AT92">
        <v>17.359217999999998</v>
      </c>
      <c r="AU92">
        <v>0</v>
      </c>
      <c r="AV92">
        <v>0</v>
      </c>
      <c r="AW92">
        <v>0</v>
      </c>
      <c r="AX92">
        <v>0</v>
      </c>
      <c r="AY92">
        <v>5.4730040000000004</v>
      </c>
      <c r="AZ92">
        <v>8.9659519999999997</v>
      </c>
      <c r="BA92">
        <v>6.0742529999999997</v>
      </c>
      <c r="BB92">
        <v>5.179665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3059.0539350000004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665.78170599999999</v>
      </c>
      <c r="L93">
        <v>466.37474800000001</v>
      </c>
      <c r="M93">
        <v>88.723725999999999</v>
      </c>
      <c r="N93">
        <v>120.238146</v>
      </c>
      <c r="O93">
        <v>126.23178299999999</v>
      </c>
      <c r="P93">
        <v>128.45134200000001</v>
      </c>
      <c r="Q93">
        <v>21.876421000000001</v>
      </c>
      <c r="R93">
        <v>43.411234</v>
      </c>
      <c r="S93">
        <v>26.718603000000002</v>
      </c>
      <c r="T93">
        <v>2.9871029999999998</v>
      </c>
      <c r="U93">
        <v>404.82495899999998</v>
      </c>
      <c r="V93">
        <v>11.421559999999999</v>
      </c>
      <c r="W93">
        <v>41.075082999999999</v>
      </c>
      <c r="X93">
        <v>143.36161000000001</v>
      </c>
      <c r="Y93">
        <v>0</v>
      </c>
      <c r="Z93">
        <v>12.607315</v>
      </c>
      <c r="AA93">
        <v>40.744548999999999</v>
      </c>
      <c r="AB93">
        <v>46.884784000000003</v>
      </c>
      <c r="AC93">
        <v>33.671371999999998</v>
      </c>
      <c r="AD93">
        <v>42.086384000000002</v>
      </c>
      <c r="AE93">
        <v>57.204861999999999</v>
      </c>
      <c r="AF93">
        <v>20.059640000000002</v>
      </c>
      <c r="AG93">
        <v>48.238579999999999</v>
      </c>
      <c r="AH93">
        <v>159.642788</v>
      </c>
      <c r="AI93">
        <v>18.436745999999999</v>
      </c>
      <c r="AJ93">
        <v>0</v>
      </c>
      <c r="AK93">
        <v>66.051361999999997</v>
      </c>
      <c r="AL93">
        <v>80.877988999999999</v>
      </c>
      <c r="AM93">
        <v>18.174555999999999</v>
      </c>
      <c r="AN93">
        <v>0.75998699999999997</v>
      </c>
      <c r="AO93">
        <v>0</v>
      </c>
      <c r="AP93">
        <v>5.944045</v>
      </c>
      <c r="AQ93">
        <v>40.054518999999999</v>
      </c>
      <c r="AR93">
        <v>33.084341000000002</v>
      </c>
      <c r="AS93">
        <v>0</v>
      </c>
      <c r="AT93">
        <v>17.574325000000002</v>
      </c>
      <c r="AU93">
        <v>0</v>
      </c>
      <c r="AV93">
        <v>0</v>
      </c>
      <c r="AW93">
        <v>0</v>
      </c>
      <c r="AX93">
        <v>0</v>
      </c>
      <c r="AY93">
        <v>5.4730040000000004</v>
      </c>
      <c r="AZ93">
        <v>8.9659519999999997</v>
      </c>
      <c r="BA93">
        <v>6.0742529999999997</v>
      </c>
      <c r="BB93">
        <v>5.179665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3059.2690420000004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665.78170599999999</v>
      </c>
      <c r="L94">
        <v>466.37474800000001</v>
      </c>
      <c r="M94">
        <v>88.723725999999999</v>
      </c>
      <c r="N94">
        <v>120.238146</v>
      </c>
      <c r="O94">
        <v>126.23178299999999</v>
      </c>
      <c r="P94">
        <v>128.45134200000001</v>
      </c>
      <c r="Q94">
        <v>21.876421000000001</v>
      </c>
      <c r="R94">
        <v>43.411234</v>
      </c>
      <c r="S94">
        <v>26.718603000000002</v>
      </c>
      <c r="T94">
        <v>2.9871029999999998</v>
      </c>
      <c r="U94">
        <v>404.82495899999998</v>
      </c>
      <c r="V94">
        <v>11.421559999999999</v>
      </c>
      <c r="W94">
        <v>41.075082999999999</v>
      </c>
      <c r="X94">
        <v>143.36161000000001</v>
      </c>
      <c r="Y94">
        <v>0</v>
      </c>
      <c r="Z94">
        <v>12.607315</v>
      </c>
      <c r="AA94">
        <v>40.744548999999999</v>
      </c>
      <c r="AB94">
        <v>46.884784000000003</v>
      </c>
      <c r="AC94">
        <v>33.671371999999998</v>
      </c>
      <c r="AD94">
        <v>42.086384000000002</v>
      </c>
      <c r="AE94">
        <v>57.204861999999999</v>
      </c>
      <c r="AF94">
        <v>18.945215000000001</v>
      </c>
      <c r="AG94">
        <v>48.238579999999999</v>
      </c>
      <c r="AH94">
        <v>159.642788</v>
      </c>
      <c r="AI94">
        <v>18.436745999999999</v>
      </c>
      <c r="AJ94">
        <v>0</v>
      </c>
      <c r="AK94">
        <v>66.051361999999997</v>
      </c>
      <c r="AL94">
        <v>77.508072999999996</v>
      </c>
      <c r="AM94">
        <v>18.174555999999999</v>
      </c>
      <c r="AN94">
        <v>0.75998699999999997</v>
      </c>
      <c r="AO94">
        <v>0</v>
      </c>
      <c r="AP94">
        <v>2.7243539999999999</v>
      </c>
      <c r="AQ94">
        <v>40.054518999999999</v>
      </c>
      <c r="AR94">
        <v>33.084341000000002</v>
      </c>
      <c r="AS94">
        <v>0</v>
      </c>
      <c r="AT94">
        <v>19.334</v>
      </c>
      <c r="AU94">
        <v>0</v>
      </c>
      <c r="AV94">
        <v>0</v>
      </c>
      <c r="AW94">
        <v>0</v>
      </c>
      <c r="AX94">
        <v>0</v>
      </c>
      <c r="AY94">
        <v>5.3752719999999998</v>
      </c>
      <c r="AZ94">
        <v>8.9659519999999997</v>
      </c>
      <c r="BA94">
        <v>6.0742529999999997</v>
      </c>
      <c r="BB94">
        <v>5.179665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3053.2269530000003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665.78170599999999</v>
      </c>
      <c r="L95">
        <v>466.37474800000001</v>
      </c>
      <c r="M95">
        <v>88.723725999999999</v>
      </c>
      <c r="N95">
        <v>120.238146</v>
      </c>
      <c r="O95">
        <v>126.23178299999999</v>
      </c>
      <c r="P95">
        <v>128.45134200000001</v>
      </c>
      <c r="Q95">
        <v>21.876421000000001</v>
      </c>
      <c r="R95">
        <v>43.411234</v>
      </c>
      <c r="S95">
        <v>26.718603000000002</v>
      </c>
      <c r="T95">
        <v>2.9871029999999998</v>
      </c>
      <c r="U95">
        <v>404.82495899999998</v>
      </c>
      <c r="V95">
        <v>11.421559999999999</v>
      </c>
      <c r="W95">
        <v>41.075082999999999</v>
      </c>
      <c r="X95">
        <v>143.36161000000001</v>
      </c>
      <c r="Y95">
        <v>0</v>
      </c>
      <c r="Z95">
        <v>12.607315</v>
      </c>
      <c r="AA95">
        <v>40.744548999999999</v>
      </c>
      <c r="AB95">
        <v>46.884784000000003</v>
      </c>
      <c r="AC95">
        <v>33.671371999999998</v>
      </c>
      <c r="AD95">
        <v>42.086384000000002</v>
      </c>
      <c r="AE95">
        <v>57.204861999999999</v>
      </c>
      <c r="AF95">
        <v>18.945215000000001</v>
      </c>
      <c r="AG95">
        <v>48.238579999999999</v>
      </c>
      <c r="AH95">
        <v>159.642788</v>
      </c>
      <c r="AI95">
        <v>18.436745999999999</v>
      </c>
      <c r="AJ95">
        <v>0</v>
      </c>
      <c r="AK95">
        <v>66.051361999999997</v>
      </c>
      <c r="AL95">
        <v>76.732991999999996</v>
      </c>
      <c r="AM95">
        <v>18.174555999999999</v>
      </c>
      <c r="AN95">
        <v>0.75998699999999997</v>
      </c>
      <c r="AO95">
        <v>0</v>
      </c>
      <c r="AP95">
        <v>2.7243539999999999</v>
      </c>
      <c r="AQ95">
        <v>40.054518999999999</v>
      </c>
      <c r="AR95">
        <v>33.084341000000002</v>
      </c>
      <c r="AS95">
        <v>0</v>
      </c>
      <c r="AT95">
        <v>19.334</v>
      </c>
      <c r="AU95">
        <v>0</v>
      </c>
      <c r="AV95">
        <v>0</v>
      </c>
      <c r="AW95">
        <v>0</v>
      </c>
      <c r="AX95">
        <v>0</v>
      </c>
      <c r="AY95">
        <v>5.3752719999999998</v>
      </c>
      <c r="AZ95">
        <v>8.9659519999999997</v>
      </c>
      <c r="BA95">
        <v>6.0742529999999997</v>
      </c>
      <c r="BB95">
        <v>5.179665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3052.4518720000005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665.78170599999999</v>
      </c>
      <c r="L96">
        <v>466.37474800000001</v>
      </c>
      <c r="M96">
        <v>88.723725999999999</v>
      </c>
      <c r="N96">
        <v>120.238146</v>
      </c>
      <c r="O96">
        <v>126.23178299999999</v>
      </c>
      <c r="P96">
        <v>128.45134200000001</v>
      </c>
      <c r="Q96">
        <v>21.876421000000001</v>
      </c>
      <c r="R96">
        <v>43.411234</v>
      </c>
      <c r="S96">
        <v>26.718603000000002</v>
      </c>
      <c r="T96">
        <v>2.9871029999999998</v>
      </c>
      <c r="U96">
        <v>404.82495899999998</v>
      </c>
      <c r="V96">
        <v>11.421559999999999</v>
      </c>
      <c r="W96">
        <v>41.075082999999999</v>
      </c>
      <c r="X96">
        <v>143.36161000000001</v>
      </c>
      <c r="Y96">
        <v>0</v>
      </c>
      <c r="Z96">
        <v>12.607315</v>
      </c>
      <c r="AA96">
        <v>40.744548999999999</v>
      </c>
      <c r="AB96">
        <v>46.884784000000003</v>
      </c>
      <c r="AC96">
        <v>33.671371999999998</v>
      </c>
      <c r="AD96">
        <v>42.086384000000002</v>
      </c>
      <c r="AE96">
        <v>57.204861999999999</v>
      </c>
      <c r="AF96">
        <v>18.945215000000001</v>
      </c>
      <c r="AG96">
        <v>48.238579999999999</v>
      </c>
      <c r="AH96">
        <v>159.642788</v>
      </c>
      <c r="AI96">
        <v>18.436745999999999</v>
      </c>
      <c r="AJ96">
        <v>0</v>
      </c>
      <c r="AK96">
        <v>66.051361999999997</v>
      </c>
      <c r="AL96">
        <v>76.732991999999996</v>
      </c>
      <c r="AM96">
        <v>18.174555999999999</v>
      </c>
      <c r="AN96">
        <v>0.75998699999999997</v>
      </c>
      <c r="AO96">
        <v>0</v>
      </c>
      <c r="AP96">
        <v>2.7243539999999999</v>
      </c>
      <c r="AQ96">
        <v>40.054518999999999</v>
      </c>
      <c r="AR96">
        <v>33.084341000000002</v>
      </c>
      <c r="AS96">
        <v>0</v>
      </c>
      <c r="AT96">
        <v>19.334</v>
      </c>
      <c r="AU96">
        <v>0</v>
      </c>
      <c r="AV96">
        <v>0</v>
      </c>
      <c r="AW96">
        <v>0</v>
      </c>
      <c r="AX96">
        <v>0</v>
      </c>
      <c r="AY96">
        <v>5.3752719999999998</v>
      </c>
      <c r="AZ96">
        <v>8.9659519999999997</v>
      </c>
      <c r="BA96">
        <v>6.0742529999999997</v>
      </c>
      <c r="BB96">
        <v>5.179665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3052.4518720000005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665.78170599999999</v>
      </c>
      <c r="L97">
        <v>466.37474800000001</v>
      </c>
      <c r="M97">
        <v>88.723725999999999</v>
      </c>
      <c r="N97">
        <v>120.238146</v>
      </c>
      <c r="O97">
        <v>126.23178299999999</v>
      </c>
      <c r="P97">
        <v>131.99549500000001</v>
      </c>
      <c r="Q97">
        <v>21.876421000000001</v>
      </c>
      <c r="R97">
        <v>43.411234</v>
      </c>
      <c r="S97">
        <v>26.718603000000002</v>
      </c>
      <c r="T97">
        <v>2.9871029999999998</v>
      </c>
      <c r="U97">
        <v>404.82495899999998</v>
      </c>
      <c r="V97">
        <v>11.421559999999999</v>
      </c>
      <c r="W97">
        <v>41.075082999999999</v>
      </c>
      <c r="X97">
        <v>143.36161000000001</v>
      </c>
      <c r="Y97">
        <v>0</v>
      </c>
      <c r="Z97">
        <v>12.607315</v>
      </c>
      <c r="AA97">
        <v>40.744548999999999</v>
      </c>
      <c r="AB97">
        <v>46.884784000000003</v>
      </c>
      <c r="AC97">
        <v>33.671371999999998</v>
      </c>
      <c r="AD97">
        <v>42.086384000000002</v>
      </c>
      <c r="AE97">
        <v>57.204861999999999</v>
      </c>
      <c r="AF97">
        <v>18.945215000000001</v>
      </c>
      <c r="AG97">
        <v>48.238579999999999</v>
      </c>
      <c r="AH97">
        <v>159.642788</v>
      </c>
      <c r="AI97">
        <v>18.436745999999999</v>
      </c>
      <c r="AJ97">
        <v>0</v>
      </c>
      <c r="AK97">
        <v>66.051361999999997</v>
      </c>
      <c r="AL97">
        <v>76.732991999999996</v>
      </c>
      <c r="AM97">
        <v>18.174555999999999</v>
      </c>
      <c r="AN97">
        <v>0.75998699999999997</v>
      </c>
      <c r="AO97">
        <v>0</v>
      </c>
      <c r="AP97">
        <v>6.4393820000000002</v>
      </c>
      <c r="AQ97">
        <v>40.054518999999999</v>
      </c>
      <c r="AR97">
        <v>33.084341000000002</v>
      </c>
      <c r="AS97">
        <v>0</v>
      </c>
      <c r="AT97">
        <v>19.071601999999999</v>
      </c>
      <c r="AU97">
        <v>0</v>
      </c>
      <c r="AV97">
        <v>0</v>
      </c>
      <c r="AW97">
        <v>0</v>
      </c>
      <c r="AX97">
        <v>0</v>
      </c>
      <c r="AY97">
        <v>5.3752719999999998</v>
      </c>
      <c r="AZ97">
        <v>8.9659519999999997</v>
      </c>
      <c r="BA97">
        <v>6.0742529999999997</v>
      </c>
      <c r="BB97">
        <v>5.179665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3059.4486550000006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665.78170599999999</v>
      </c>
      <c r="L98">
        <v>466.37474800000001</v>
      </c>
      <c r="M98">
        <v>88.723725999999999</v>
      </c>
      <c r="N98">
        <v>120.238146</v>
      </c>
      <c r="O98">
        <v>126.23178299999999</v>
      </c>
      <c r="P98">
        <v>138.73548600000001</v>
      </c>
      <c r="Q98">
        <v>21.876421000000001</v>
      </c>
      <c r="R98">
        <v>43.411234</v>
      </c>
      <c r="S98">
        <v>26.718603000000002</v>
      </c>
      <c r="T98">
        <v>2.9871029999999998</v>
      </c>
      <c r="U98">
        <v>404.82495899999998</v>
      </c>
      <c r="V98">
        <v>11.421559999999999</v>
      </c>
      <c r="W98">
        <v>41.075082999999999</v>
      </c>
      <c r="X98">
        <v>143.36161000000001</v>
      </c>
      <c r="Y98">
        <v>0</v>
      </c>
      <c r="Z98">
        <v>12.607315</v>
      </c>
      <c r="AA98">
        <v>40.744548999999999</v>
      </c>
      <c r="AB98">
        <v>46.884784000000003</v>
      </c>
      <c r="AC98">
        <v>33.671371999999998</v>
      </c>
      <c r="AD98">
        <v>42.086384000000002</v>
      </c>
      <c r="AE98">
        <v>57.204861999999999</v>
      </c>
      <c r="AF98">
        <v>18.945215000000001</v>
      </c>
      <c r="AG98">
        <v>48.238579999999999</v>
      </c>
      <c r="AH98">
        <v>159.642788</v>
      </c>
      <c r="AI98">
        <v>18.436745999999999</v>
      </c>
      <c r="AJ98">
        <v>0</v>
      </c>
      <c r="AK98">
        <v>66.051361999999997</v>
      </c>
      <c r="AL98">
        <v>76.732991999999996</v>
      </c>
      <c r="AM98">
        <v>18.174555999999999</v>
      </c>
      <c r="AN98">
        <v>0.75998699999999997</v>
      </c>
      <c r="AO98">
        <v>0</v>
      </c>
      <c r="AP98">
        <v>6.4393820000000002</v>
      </c>
      <c r="AQ98">
        <v>30.040890000000001</v>
      </c>
      <c r="AR98">
        <v>33.084341000000002</v>
      </c>
      <c r="AS98">
        <v>0</v>
      </c>
      <c r="AT98">
        <v>18.270472000000002</v>
      </c>
      <c r="AU98">
        <v>0</v>
      </c>
      <c r="AV98">
        <v>0</v>
      </c>
      <c r="AW98">
        <v>0</v>
      </c>
      <c r="AX98">
        <v>0</v>
      </c>
      <c r="AY98">
        <v>5.3752719999999998</v>
      </c>
      <c r="AZ98">
        <v>8.9659519999999997</v>
      </c>
      <c r="BA98">
        <v>6.0742529999999997</v>
      </c>
      <c r="BB98">
        <v>5.179665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3055.3738870000016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1.2557065000000001E-3</v>
      </c>
      <c r="H99">
        <f t="shared" si="2"/>
        <v>0</v>
      </c>
      <c r="I99">
        <f t="shared" si="2"/>
        <v>0</v>
      </c>
      <c r="J99">
        <f t="shared" si="2"/>
        <v>4.5562509999999999E-3</v>
      </c>
      <c r="K99">
        <f t="shared" si="2"/>
        <v>12.927671459250005</v>
      </c>
      <c r="L99">
        <f t="shared" si="2"/>
        <v>7.8594074422499975</v>
      </c>
      <c r="M99">
        <f t="shared" si="2"/>
        <v>2.0405202240000024</v>
      </c>
      <c r="N99">
        <f t="shared" si="2"/>
        <v>2.8496975669999958</v>
      </c>
      <c r="O99">
        <f t="shared" si="2"/>
        <v>2.9793178334999966</v>
      </c>
      <c r="P99">
        <f t="shared" si="2"/>
        <v>3.372732255999999</v>
      </c>
      <c r="Q99">
        <f t="shared" si="2"/>
        <v>0.47035344049999944</v>
      </c>
      <c r="R99">
        <f t="shared" si="2"/>
        <v>0.93810932225000088</v>
      </c>
      <c r="S99">
        <f t="shared" si="2"/>
        <v>0.57706655400000006</v>
      </c>
      <c r="T99">
        <f t="shared" si="2"/>
        <v>6.8812847999999913E-2</v>
      </c>
      <c r="U99">
        <f t="shared" si="2"/>
        <v>9.7156632430000034</v>
      </c>
      <c r="V99">
        <f t="shared" si="2"/>
        <v>0.28189213500000038</v>
      </c>
      <c r="W99">
        <f t="shared" si="2"/>
        <v>0.86023413675000004</v>
      </c>
      <c r="X99">
        <f t="shared" si="2"/>
        <v>3.331543256749999</v>
      </c>
      <c r="Y99">
        <f t="shared" si="2"/>
        <v>0</v>
      </c>
      <c r="Z99">
        <f t="shared" si="2"/>
        <v>0.30257555999999947</v>
      </c>
      <c r="AA99">
        <f t="shared" si="2"/>
        <v>0.64150059575000018</v>
      </c>
      <c r="AB99">
        <f t="shared" si="2"/>
        <v>1.1252348159999985</v>
      </c>
      <c r="AC99">
        <f t="shared" si="2"/>
        <v>0.80811292799999845</v>
      </c>
      <c r="AD99">
        <f t="shared" si="2"/>
        <v>0.61468346825000097</v>
      </c>
      <c r="AE99">
        <f t="shared" si="2"/>
        <v>1.3729166879999981</v>
      </c>
      <c r="AF99">
        <f t="shared" si="2"/>
        <v>0.19349194474999978</v>
      </c>
      <c r="AG99">
        <f t="shared" si="2"/>
        <v>1.1577259200000021</v>
      </c>
      <c r="AH99">
        <f t="shared" si="2"/>
        <v>3.6518287719999947</v>
      </c>
      <c r="AI99">
        <f t="shared" si="2"/>
        <v>0.42344925975000014</v>
      </c>
      <c r="AJ99">
        <f t="shared" si="2"/>
        <v>0</v>
      </c>
      <c r="AK99">
        <f t="shared" si="2"/>
        <v>1.5852326880000021</v>
      </c>
      <c r="AL99">
        <f t="shared" si="2"/>
        <v>1.8699496545000005</v>
      </c>
      <c r="AM99">
        <f t="shared" si="2"/>
        <v>0.30656226550000015</v>
      </c>
      <c r="AN99">
        <f t="shared" si="2"/>
        <v>1.8239688000000007E-2</v>
      </c>
      <c r="AO99">
        <f t="shared" si="2"/>
        <v>0</v>
      </c>
      <c r="AP99">
        <f t="shared" si="2"/>
        <v>6.8975685750000015E-2</v>
      </c>
      <c r="AQ99">
        <f t="shared" si="2"/>
        <v>0.25034074500000009</v>
      </c>
      <c r="AR99">
        <f t="shared" si="2"/>
        <v>0.81990467200000172</v>
      </c>
      <c r="AS99">
        <f t="shared" si="2"/>
        <v>0.23423749175000008</v>
      </c>
      <c r="AT99">
        <f t="shared" si="2"/>
        <v>0.44629221425000054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0.12929972399999995</v>
      </c>
      <c r="AZ99">
        <f t="shared" si="2"/>
        <v>0.13584776150000016</v>
      </c>
      <c r="BA99">
        <f t="shared" si="2"/>
        <v>0.13936167700000004</v>
      </c>
      <c r="BB99">
        <f t="shared" si="2"/>
        <v>0.12431196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64.698909855500034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45429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262.45999999999998</v>
      </c>
      <c r="C3" s="34">
        <v>87.2</v>
      </c>
      <c r="D3" s="93">
        <f>R3+S3+T3</f>
        <v>0</v>
      </c>
      <c r="E3" s="34">
        <v>16.12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57.97</v>
      </c>
      <c r="N3">
        <v>273.33</v>
      </c>
      <c r="O3">
        <v>100.71</v>
      </c>
      <c r="P3">
        <v>10.42</v>
      </c>
      <c r="Q3">
        <v>7.01</v>
      </c>
      <c r="R3" s="93">
        <v>0</v>
      </c>
      <c r="S3" s="93">
        <v>0</v>
      </c>
      <c r="T3" s="93">
        <v>0</v>
      </c>
      <c r="U3">
        <v>10.77</v>
      </c>
      <c r="V3">
        <v>0</v>
      </c>
      <c r="W3">
        <v>9.3000000000000007</v>
      </c>
      <c r="X3">
        <v>49.5</v>
      </c>
      <c r="Y3">
        <v>16.5</v>
      </c>
      <c r="Z3">
        <v>16.5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11.34</v>
      </c>
      <c r="AH3">
        <v>40</v>
      </c>
      <c r="AI3">
        <v>40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262.45999999999998</v>
      </c>
      <c r="C4" s="34">
        <v>87.2</v>
      </c>
      <c r="D4" s="93">
        <f t="shared" ref="D4:D67" si="0">R4+S4+T4</f>
        <v>0</v>
      </c>
      <c r="E4" s="34">
        <v>16.12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57.97</v>
      </c>
      <c r="N4">
        <v>273.33</v>
      </c>
      <c r="O4">
        <v>100.71</v>
      </c>
      <c r="P4">
        <v>10.42</v>
      </c>
      <c r="Q4">
        <v>7.01</v>
      </c>
      <c r="R4" s="93">
        <v>0</v>
      </c>
      <c r="S4" s="93">
        <v>0</v>
      </c>
      <c r="T4" s="93">
        <v>0</v>
      </c>
      <c r="U4">
        <v>10.77</v>
      </c>
      <c r="V4">
        <v>0</v>
      </c>
      <c r="W4">
        <v>9.3000000000000007</v>
      </c>
      <c r="X4">
        <v>42.5</v>
      </c>
      <c r="Y4">
        <v>14.16</v>
      </c>
      <c r="Z4">
        <v>14.17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11.34</v>
      </c>
      <c r="AH4">
        <v>32</v>
      </c>
      <c r="AI4">
        <v>32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262.45999999999998</v>
      </c>
      <c r="C5" s="34">
        <v>87.2</v>
      </c>
      <c r="D5" s="93">
        <f t="shared" si="0"/>
        <v>0</v>
      </c>
      <c r="E5" s="34">
        <v>16.12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57.97</v>
      </c>
      <c r="N5">
        <v>273.33</v>
      </c>
      <c r="O5">
        <v>100.71</v>
      </c>
      <c r="P5">
        <v>10.42</v>
      </c>
      <c r="Q5">
        <v>7.01</v>
      </c>
      <c r="R5" s="93">
        <v>0</v>
      </c>
      <c r="S5" s="93">
        <v>0</v>
      </c>
      <c r="T5" s="93">
        <v>0</v>
      </c>
      <c r="U5">
        <v>10.77</v>
      </c>
      <c r="V5">
        <v>0</v>
      </c>
      <c r="W5">
        <v>9.3000000000000007</v>
      </c>
      <c r="X5">
        <v>42.5</v>
      </c>
      <c r="Y5">
        <v>14.16</v>
      </c>
      <c r="Z5">
        <v>14.17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11.34</v>
      </c>
      <c r="AH5">
        <v>32.67</v>
      </c>
      <c r="AI5">
        <v>32.67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262.45999999999998</v>
      </c>
      <c r="C6" s="34">
        <v>87.2</v>
      </c>
      <c r="D6" s="93">
        <f t="shared" si="0"/>
        <v>0</v>
      </c>
      <c r="E6" s="34">
        <v>16.12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57.97</v>
      </c>
      <c r="N6">
        <v>273.33</v>
      </c>
      <c r="O6">
        <v>100.71</v>
      </c>
      <c r="P6">
        <v>10.42</v>
      </c>
      <c r="Q6">
        <v>7.01</v>
      </c>
      <c r="R6" s="93">
        <v>0</v>
      </c>
      <c r="S6" s="93">
        <v>0</v>
      </c>
      <c r="T6" s="93">
        <v>0</v>
      </c>
      <c r="U6">
        <v>10.77</v>
      </c>
      <c r="V6">
        <v>0</v>
      </c>
      <c r="W6">
        <v>9.3000000000000007</v>
      </c>
      <c r="X6">
        <v>43.5</v>
      </c>
      <c r="Y6">
        <v>14.5</v>
      </c>
      <c r="Z6">
        <v>14.5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11.34</v>
      </c>
      <c r="AH6">
        <v>33</v>
      </c>
      <c r="AI6">
        <v>33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262.45999999999998</v>
      </c>
      <c r="C7" s="34">
        <v>87.2</v>
      </c>
      <c r="D7" s="93">
        <f t="shared" si="0"/>
        <v>0</v>
      </c>
      <c r="E7" s="34">
        <v>16.12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57.97</v>
      </c>
      <c r="N7">
        <v>273.33</v>
      </c>
      <c r="O7">
        <v>100.71</v>
      </c>
      <c r="P7">
        <v>10.42</v>
      </c>
      <c r="Q7">
        <v>7.01</v>
      </c>
      <c r="R7" s="93">
        <v>0</v>
      </c>
      <c r="S7" s="93">
        <v>0</v>
      </c>
      <c r="T7" s="93">
        <v>0</v>
      </c>
      <c r="U7">
        <v>10.54</v>
      </c>
      <c r="V7">
        <v>0</v>
      </c>
      <c r="W7">
        <v>9.11</v>
      </c>
      <c r="X7">
        <v>43.5</v>
      </c>
      <c r="Y7">
        <v>14.5</v>
      </c>
      <c r="Z7">
        <v>14.5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</v>
      </c>
      <c r="AH7">
        <v>33.33</v>
      </c>
      <c r="AI7">
        <v>33.33</v>
      </c>
      <c r="AJ7">
        <v>27.75</v>
      </c>
      <c r="AK7">
        <v>0</v>
      </c>
      <c r="AL7">
        <v>0</v>
      </c>
    </row>
    <row r="8" spans="1:38">
      <c r="A8" t="s">
        <v>50</v>
      </c>
      <c r="B8" s="34">
        <v>262.45999999999998</v>
      </c>
      <c r="C8" s="34">
        <v>87.2</v>
      </c>
      <c r="D8" s="93">
        <f t="shared" si="0"/>
        <v>0</v>
      </c>
      <c r="E8" s="34">
        <v>16.12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57.97</v>
      </c>
      <c r="N8">
        <v>273.33</v>
      </c>
      <c r="O8">
        <v>100.71</v>
      </c>
      <c r="P8">
        <v>10.42</v>
      </c>
      <c r="Q8">
        <v>7.01</v>
      </c>
      <c r="R8" s="93">
        <v>0</v>
      </c>
      <c r="S8" s="93">
        <v>0</v>
      </c>
      <c r="T8" s="93">
        <v>0</v>
      </c>
      <c r="U8">
        <v>10.54</v>
      </c>
      <c r="V8">
        <v>0</v>
      </c>
      <c r="W8">
        <v>9.11</v>
      </c>
      <c r="X8">
        <v>44.5</v>
      </c>
      <c r="Y8">
        <v>14.84</v>
      </c>
      <c r="Z8">
        <v>14.83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</v>
      </c>
      <c r="AH8">
        <v>34</v>
      </c>
      <c r="AI8">
        <v>34</v>
      </c>
      <c r="AJ8">
        <v>27.75</v>
      </c>
      <c r="AK8">
        <v>0</v>
      </c>
      <c r="AL8">
        <v>0</v>
      </c>
    </row>
    <row r="9" spans="1:38">
      <c r="A9" t="s">
        <v>51</v>
      </c>
      <c r="B9" s="34">
        <v>262.45999999999998</v>
      </c>
      <c r="C9" s="34">
        <v>87.2</v>
      </c>
      <c r="D9" s="93">
        <f t="shared" si="0"/>
        <v>0</v>
      </c>
      <c r="E9" s="34">
        <v>16.12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57.97</v>
      </c>
      <c r="N9">
        <v>273.33</v>
      </c>
      <c r="O9">
        <v>100.71</v>
      </c>
      <c r="P9">
        <v>10.42</v>
      </c>
      <c r="Q9">
        <v>7.01</v>
      </c>
      <c r="R9" s="93">
        <v>0</v>
      </c>
      <c r="S9" s="93">
        <v>0</v>
      </c>
      <c r="T9" s="93">
        <v>0</v>
      </c>
      <c r="U9">
        <v>10.54</v>
      </c>
      <c r="V9">
        <v>0</v>
      </c>
      <c r="W9">
        <v>9.11</v>
      </c>
      <c r="X9">
        <v>44.5</v>
      </c>
      <c r="Y9">
        <v>14.84</v>
      </c>
      <c r="Z9">
        <v>14.83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</v>
      </c>
      <c r="AH9">
        <v>40</v>
      </c>
      <c r="AI9">
        <v>40</v>
      </c>
      <c r="AJ9">
        <v>27.75</v>
      </c>
      <c r="AK9">
        <v>0</v>
      </c>
      <c r="AL9">
        <v>0</v>
      </c>
    </row>
    <row r="10" spans="1:38">
      <c r="A10" t="s">
        <v>52</v>
      </c>
      <c r="B10" s="34">
        <v>262.45999999999998</v>
      </c>
      <c r="C10" s="34">
        <v>87.2</v>
      </c>
      <c r="D10" s="93">
        <f t="shared" si="0"/>
        <v>0</v>
      </c>
      <c r="E10" s="34">
        <v>16.12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57.97</v>
      </c>
      <c r="N10">
        <v>273.33</v>
      </c>
      <c r="O10">
        <v>100.71</v>
      </c>
      <c r="P10">
        <v>10.42</v>
      </c>
      <c r="Q10">
        <v>7.01</v>
      </c>
      <c r="R10" s="93">
        <v>0</v>
      </c>
      <c r="S10" s="93">
        <v>0</v>
      </c>
      <c r="T10" s="93">
        <v>0</v>
      </c>
      <c r="U10">
        <v>10.54</v>
      </c>
      <c r="V10">
        <v>0</v>
      </c>
      <c r="W10">
        <v>9.11</v>
      </c>
      <c r="X10">
        <v>45.5</v>
      </c>
      <c r="Y10">
        <v>15.16</v>
      </c>
      <c r="Z10">
        <v>15.17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</v>
      </c>
      <c r="AH10">
        <v>41.67</v>
      </c>
      <c r="AI10">
        <v>41.67</v>
      </c>
      <c r="AJ10">
        <v>27.75</v>
      </c>
      <c r="AK10">
        <v>0</v>
      </c>
      <c r="AL10">
        <v>0</v>
      </c>
    </row>
    <row r="11" spans="1:38">
      <c r="A11" t="s">
        <v>53</v>
      </c>
      <c r="B11" s="34">
        <v>262.45999999999998</v>
      </c>
      <c r="C11" s="34">
        <v>87.2</v>
      </c>
      <c r="D11" s="93">
        <f t="shared" si="0"/>
        <v>0</v>
      </c>
      <c r="E11" s="34">
        <v>16.12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57.97</v>
      </c>
      <c r="N11">
        <v>273.33</v>
      </c>
      <c r="O11">
        <v>100.71</v>
      </c>
      <c r="P11">
        <v>10.11</v>
      </c>
      <c r="Q11">
        <v>7.01</v>
      </c>
      <c r="R11" s="93">
        <v>0</v>
      </c>
      <c r="S11" s="93">
        <v>0</v>
      </c>
      <c r="T11" s="93">
        <v>0</v>
      </c>
      <c r="U11">
        <v>10.38</v>
      </c>
      <c r="V11">
        <v>0</v>
      </c>
      <c r="W11">
        <v>8.92</v>
      </c>
      <c r="X11">
        <v>46.5</v>
      </c>
      <c r="Y11">
        <v>15.5</v>
      </c>
      <c r="Z11">
        <v>15.5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15.34</v>
      </c>
      <c r="AH11">
        <v>43.33</v>
      </c>
      <c r="AI11">
        <v>43.33</v>
      </c>
      <c r="AJ11">
        <v>27.75</v>
      </c>
      <c r="AK11">
        <v>0</v>
      </c>
      <c r="AL11">
        <v>0</v>
      </c>
    </row>
    <row r="12" spans="1:38">
      <c r="A12" t="s">
        <v>54</v>
      </c>
      <c r="B12" s="34">
        <v>262.45999999999998</v>
      </c>
      <c r="C12" s="34">
        <v>87.2</v>
      </c>
      <c r="D12" s="93">
        <f t="shared" si="0"/>
        <v>0</v>
      </c>
      <c r="E12" s="34">
        <v>16.12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57.97</v>
      </c>
      <c r="N12">
        <v>273.33</v>
      </c>
      <c r="O12">
        <v>100.71</v>
      </c>
      <c r="P12">
        <v>10.11</v>
      </c>
      <c r="Q12">
        <v>7.01</v>
      </c>
      <c r="R12" s="93">
        <v>0</v>
      </c>
      <c r="S12" s="93">
        <v>0</v>
      </c>
      <c r="T12" s="93">
        <v>0</v>
      </c>
      <c r="U12">
        <v>10.38</v>
      </c>
      <c r="V12">
        <v>0</v>
      </c>
      <c r="W12">
        <v>8.92</v>
      </c>
      <c r="X12">
        <v>47.5</v>
      </c>
      <c r="Y12">
        <v>15.84</v>
      </c>
      <c r="Z12">
        <v>15.83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15.34</v>
      </c>
      <c r="AH12">
        <v>45</v>
      </c>
      <c r="AI12">
        <v>45</v>
      </c>
      <c r="AJ12">
        <v>27.75</v>
      </c>
      <c r="AK12">
        <v>0</v>
      </c>
      <c r="AL12">
        <v>0</v>
      </c>
    </row>
    <row r="13" spans="1:38">
      <c r="A13" t="s">
        <v>55</v>
      </c>
      <c r="B13" s="34">
        <v>262.45999999999998</v>
      </c>
      <c r="C13" s="34">
        <v>87.2</v>
      </c>
      <c r="D13" s="93">
        <f t="shared" si="0"/>
        <v>0</v>
      </c>
      <c r="E13" s="34">
        <v>16.12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57.97</v>
      </c>
      <c r="N13">
        <v>273.33</v>
      </c>
      <c r="O13">
        <v>100.71</v>
      </c>
      <c r="P13">
        <v>10.11</v>
      </c>
      <c r="Q13">
        <v>7.01</v>
      </c>
      <c r="R13" s="93">
        <v>0</v>
      </c>
      <c r="S13" s="93">
        <v>0</v>
      </c>
      <c r="T13" s="93">
        <v>0</v>
      </c>
      <c r="U13">
        <v>10.38</v>
      </c>
      <c r="V13">
        <v>0</v>
      </c>
      <c r="W13">
        <v>8.92</v>
      </c>
      <c r="X13">
        <v>57.5</v>
      </c>
      <c r="Y13">
        <v>19.16</v>
      </c>
      <c r="Z13">
        <v>19.170000000000002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18.34</v>
      </c>
      <c r="AH13">
        <v>46.67</v>
      </c>
      <c r="AI13">
        <v>46.67</v>
      </c>
      <c r="AJ13">
        <v>27.75</v>
      </c>
      <c r="AK13">
        <v>0</v>
      </c>
      <c r="AL13">
        <v>0</v>
      </c>
    </row>
    <row r="14" spans="1:38">
      <c r="A14" t="s">
        <v>56</v>
      </c>
      <c r="B14" s="34">
        <v>262.45999999999998</v>
      </c>
      <c r="C14" s="34">
        <v>87.2</v>
      </c>
      <c r="D14" s="93">
        <f t="shared" si="0"/>
        <v>0</v>
      </c>
      <c r="E14" s="34">
        <v>16.12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57.97</v>
      </c>
      <c r="N14">
        <v>273.33</v>
      </c>
      <c r="O14">
        <v>100.71</v>
      </c>
      <c r="P14">
        <v>10.11</v>
      </c>
      <c r="Q14">
        <v>7.01</v>
      </c>
      <c r="R14" s="93">
        <v>0</v>
      </c>
      <c r="S14" s="93">
        <v>0</v>
      </c>
      <c r="T14" s="93">
        <v>0</v>
      </c>
      <c r="U14">
        <v>10.38</v>
      </c>
      <c r="V14">
        <v>0</v>
      </c>
      <c r="W14">
        <v>8.92</v>
      </c>
      <c r="X14">
        <v>58.5</v>
      </c>
      <c r="Y14">
        <v>19.5</v>
      </c>
      <c r="Z14">
        <v>19.5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18.34</v>
      </c>
      <c r="AH14">
        <v>47.33</v>
      </c>
      <c r="AI14">
        <v>47.33</v>
      </c>
      <c r="AJ14">
        <v>27.75</v>
      </c>
      <c r="AK14">
        <v>0</v>
      </c>
      <c r="AL14">
        <v>0</v>
      </c>
    </row>
    <row r="15" spans="1:38">
      <c r="A15" t="s">
        <v>57</v>
      </c>
      <c r="B15" s="34">
        <v>262.45999999999998</v>
      </c>
      <c r="C15" s="34">
        <v>87.2</v>
      </c>
      <c r="D15" s="93">
        <f t="shared" si="0"/>
        <v>0</v>
      </c>
      <c r="E15" s="34">
        <v>16.12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57.97</v>
      </c>
      <c r="N15">
        <v>273.33</v>
      </c>
      <c r="O15">
        <v>100.71</v>
      </c>
      <c r="P15">
        <v>9.8800000000000008</v>
      </c>
      <c r="Q15">
        <v>7.01</v>
      </c>
      <c r="R15" s="93">
        <v>0</v>
      </c>
      <c r="S15" s="93">
        <v>0</v>
      </c>
      <c r="T15" s="93">
        <v>0</v>
      </c>
      <c r="U15">
        <v>10</v>
      </c>
      <c r="V15">
        <v>0</v>
      </c>
      <c r="W15">
        <v>8.74</v>
      </c>
      <c r="X15">
        <v>41.5</v>
      </c>
      <c r="Y15">
        <v>13.84</v>
      </c>
      <c r="Z15">
        <v>13.83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36</v>
      </c>
      <c r="AI15">
        <v>36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262.45999999999998</v>
      </c>
      <c r="C16" s="34">
        <v>87.2</v>
      </c>
      <c r="D16" s="93">
        <f t="shared" si="0"/>
        <v>0</v>
      </c>
      <c r="E16" s="34">
        <v>16.12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57.97</v>
      </c>
      <c r="N16">
        <v>273.33</v>
      </c>
      <c r="O16">
        <v>100.71</v>
      </c>
      <c r="P16">
        <v>9.8800000000000008</v>
      </c>
      <c r="Q16">
        <v>7.01</v>
      </c>
      <c r="R16" s="93">
        <v>0</v>
      </c>
      <c r="S16" s="93">
        <v>0</v>
      </c>
      <c r="T16" s="93">
        <v>0</v>
      </c>
      <c r="U16">
        <v>10</v>
      </c>
      <c r="V16">
        <v>0</v>
      </c>
      <c r="W16">
        <v>8.74</v>
      </c>
      <c r="X16">
        <v>42.5</v>
      </c>
      <c r="Y16">
        <v>14.16</v>
      </c>
      <c r="Z16">
        <v>14.17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</v>
      </c>
      <c r="AH16">
        <v>36.33</v>
      </c>
      <c r="AI16">
        <v>36.33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262.45999999999998</v>
      </c>
      <c r="C17" s="34">
        <v>87.2</v>
      </c>
      <c r="D17" s="93">
        <f t="shared" si="0"/>
        <v>0</v>
      </c>
      <c r="E17" s="34">
        <v>16.12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57.97</v>
      </c>
      <c r="N17">
        <v>273.33</v>
      </c>
      <c r="O17">
        <v>100.71</v>
      </c>
      <c r="P17">
        <v>9.8800000000000008</v>
      </c>
      <c r="Q17">
        <v>7.01</v>
      </c>
      <c r="R17" s="93">
        <v>0</v>
      </c>
      <c r="S17" s="93">
        <v>0</v>
      </c>
      <c r="T17" s="93">
        <v>0</v>
      </c>
      <c r="U17">
        <v>10</v>
      </c>
      <c r="V17">
        <v>0</v>
      </c>
      <c r="W17">
        <v>8.74</v>
      </c>
      <c r="X17">
        <v>44</v>
      </c>
      <c r="Y17">
        <v>14.66</v>
      </c>
      <c r="Z17">
        <v>14.67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</v>
      </c>
      <c r="AH17">
        <v>37</v>
      </c>
      <c r="AI17">
        <v>37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262.45999999999998</v>
      </c>
      <c r="C18" s="34">
        <v>76.650000000000006</v>
      </c>
      <c r="D18" s="93">
        <f t="shared" si="0"/>
        <v>0</v>
      </c>
      <c r="E18" s="34">
        <v>16.12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57.97</v>
      </c>
      <c r="N18">
        <v>273.33</v>
      </c>
      <c r="O18">
        <v>97.64</v>
      </c>
      <c r="P18">
        <v>9.8800000000000008</v>
      </c>
      <c r="Q18">
        <v>7.01</v>
      </c>
      <c r="R18" s="93">
        <v>0</v>
      </c>
      <c r="S18" s="93">
        <v>0</v>
      </c>
      <c r="T18" s="93">
        <v>0</v>
      </c>
      <c r="U18">
        <v>10</v>
      </c>
      <c r="V18">
        <v>0</v>
      </c>
      <c r="W18">
        <v>8.74</v>
      </c>
      <c r="X18">
        <v>46.5</v>
      </c>
      <c r="Y18">
        <v>15.5</v>
      </c>
      <c r="Z18">
        <v>15.5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12.34</v>
      </c>
      <c r="AH18">
        <v>38.33</v>
      </c>
      <c r="AI18">
        <v>38.33</v>
      </c>
      <c r="AJ18">
        <v>27.75</v>
      </c>
      <c r="AK18">
        <v>0</v>
      </c>
      <c r="AL18">
        <v>0</v>
      </c>
    </row>
    <row r="19" spans="1:38">
      <c r="A19" t="s">
        <v>61</v>
      </c>
      <c r="B19" s="34">
        <v>262.45999999999998</v>
      </c>
      <c r="C19" s="34">
        <v>68.180000000000007</v>
      </c>
      <c r="D19" s="93">
        <f t="shared" si="0"/>
        <v>0</v>
      </c>
      <c r="E19" s="34">
        <v>16.12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33.159999999999997</v>
      </c>
      <c r="N19">
        <v>273.33</v>
      </c>
      <c r="O19">
        <v>100.71</v>
      </c>
      <c r="P19">
        <v>9.64</v>
      </c>
      <c r="Q19">
        <v>7.01</v>
      </c>
      <c r="R19" s="93">
        <v>0</v>
      </c>
      <c r="S19" s="93">
        <v>0</v>
      </c>
      <c r="T19" s="93">
        <v>0</v>
      </c>
      <c r="U19">
        <v>9.61</v>
      </c>
      <c r="V19">
        <v>0</v>
      </c>
      <c r="W19">
        <v>8.56</v>
      </c>
      <c r="X19">
        <v>48.5</v>
      </c>
      <c r="Y19">
        <v>16.16</v>
      </c>
      <c r="Z19">
        <v>16.170000000000002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18</v>
      </c>
      <c r="AH19">
        <v>44.67</v>
      </c>
      <c r="AI19">
        <v>44.67</v>
      </c>
      <c r="AJ19">
        <v>27.75</v>
      </c>
      <c r="AK19">
        <v>0</v>
      </c>
      <c r="AL19">
        <v>0</v>
      </c>
    </row>
    <row r="20" spans="1:38">
      <c r="A20" t="s">
        <v>62</v>
      </c>
      <c r="B20" s="34">
        <v>235.44</v>
      </c>
      <c r="C20" s="34">
        <v>68.180000000000007</v>
      </c>
      <c r="D20" s="93">
        <f t="shared" si="0"/>
        <v>0</v>
      </c>
      <c r="E20" s="34">
        <v>16.12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33.159999999999997</v>
      </c>
      <c r="N20">
        <v>273.33</v>
      </c>
      <c r="O20">
        <v>100.71</v>
      </c>
      <c r="P20">
        <v>9.64</v>
      </c>
      <c r="Q20">
        <v>7.01</v>
      </c>
      <c r="R20" s="93">
        <v>0</v>
      </c>
      <c r="S20" s="93">
        <v>0</v>
      </c>
      <c r="T20" s="93">
        <v>0</v>
      </c>
      <c r="U20">
        <v>9.61</v>
      </c>
      <c r="V20">
        <v>0</v>
      </c>
      <c r="W20">
        <v>8.56</v>
      </c>
      <c r="X20">
        <v>49.5</v>
      </c>
      <c r="Y20">
        <v>16.5</v>
      </c>
      <c r="Z20">
        <v>16.5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18</v>
      </c>
      <c r="AH20">
        <v>45.33</v>
      </c>
      <c r="AI20">
        <v>45.33</v>
      </c>
      <c r="AJ20">
        <v>27.75</v>
      </c>
      <c r="AK20">
        <v>0</v>
      </c>
      <c r="AL20">
        <v>0</v>
      </c>
    </row>
    <row r="21" spans="1:38">
      <c r="A21" t="s">
        <v>63</v>
      </c>
      <c r="B21" s="34">
        <v>235.44</v>
      </c>
      <c r="C21" s="34">
        <v>68.180000000000007</v>
      </c>
      <c r="D21" s="93">
        <f t="shared" si="0"/>
        <v>0</v>
      </c>
      <c r="E21" s="34">
        <v>16.12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33.159999999999997</v>
      </c>
      <c r="N21">
        <v>273.33</v>
      </c>
      <c r="O21">
        <v>100.71</v>
      </c>
      <c r="P21">
        <v>9.64</v>
      </c>
      <c r="Q21">
        <v>7.01</v>
      </c>
      <c r="R21" s="93">
        <v>0</v>
      </c>
      <c r="S21" s="93">
        <v>0</v>
      </c>
      <c r="T21" s="93">
        <v>0</v>
      </c>
      <c r="U21">
        <v>9.61</v>
      </c>
      <c r="V21">
        <v>0</v>
      </c>
      <c r="W21">
        <v>8.56</v>
      </c>
      <c r="X21">
        <v>47</v>
      </c>
      <c r="Y21">
        <v>15.66</v>
      </c>
      <c r="Z21">
        <v>15.67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18</v>
      </c>
      <c r="AH21">
        <v>46.33</v>
      </c>
      <c r="AI21">
        <v>46.33</v>
      </c>
      <c r="AJ21">
        <v>27.75</v>
      </c>
      <c r="AK21">
        <v>0</v>
      </c>
      <c r="AL21">
        <v>0</v>
      </c>
    </row>
    <row r="22" spans="1:38">
      <c r="A22" t="s">
        <v>64</v>
      </c>
      <c r="B22" s="34">
        <v>235.44</v>
      </c>
      <c r="C22" s="34">
        <v>68.180000000000007</v>
      </c>
      <c r="D22" s="93">
        <f t="shared" si="0"/>
        <v>0</v>
      </c>
      <c r="E22" s="34">
        <v>16.12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33.159999999999997</v>
      </c>
      <c r="N22">
        <v>273.33</v>
      </c>
      <c r="O22">
        <v>100.71</v>
      </c>
      <c r="P22">
        <v>9.64</v>
      </c>
      <c r="Q22">
        <v>7.01</v>
      </c>
      <c r="R22" s="93">
        <v>0</v>
      </c>
      <c r="S22" s="93">
        <v>0</v>
      </c>
      <c r="T22" s="93">
        <v>0</v>
      </c>
      <c r="U22">
        <v>9.61</v>
      </c>
      <c r="V22">
        <v>0</v>
      </c>
      <c r="W22">
        <v>8.56</v>
      </c>
      <c r="X22">
        <v>45</v>
      </c>
      <c r="Y22">
        <v>15</v>
      </c>
      <c r="Z22">
        <v>15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17.34</v>
      </c>
      <c r="AH22">
        <v>47</v>
      </c>
      <c r="AI22">
        <v>47</v>
      </c>
      <c r="AJ22">
        <v>27.25</v>
      </c>
      <c r="AK22">
        <v>0</v>
      </c>
      <c r="AL22">
        <v>0</v>
      </c>
    </row>
    <row r="23" spans="1:38">
      <c r="A23" t="s">
        <v>65</v>
      </c>
      <c r="B23" s="34">
        <v>235.44</v>
      </c>
      <c r="C23" s="34">
        <v>57.71</v>
      </c>
      <c r="D23" s="93">
        <f t="shared" si="0"/>
        <v>0</v>
      </c>
      <c r="E23" s="34">
        <v>16.12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33.159999999999997</v>
      </c>
      <c r="N23">
        <v>273.33</v>
      </c>
      <c r="O23">
        <v>100.71</v>
      </c>
      <c r="P23">
        <v>10.11</v>
      </c>
      <c r="Q23">
        <v>7.01</v>
      </c>
      <c r="R23" s="93">
        <v>0</v>
      </c>
      <c r="S23" s="93">
        <v>0</v>
      </c>
      <c r="T23" s="93">
        <v>0</v>
      </c>
      <c r="U23">
        <v>9.2200000000000006</v>
      </c>
      <c r="V23">
        <v>0</v>
      </c>
      <c r="W23">
        <v>8.56</v>
      </c>
      <c r="X23">
        <v>40.5</v>
      </c>
      <c r="Y23">
        <v>13.5</v>
      </c>
      <c r="Z23">
        <v>13.5</v>
      </c>
      <c r="AA23">
        <v>0.08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16.66</v>
      </c>
      <c r="AH23">
        <v>45.67</v>
      </c>
      <c r="AI23">
        <v>45.67</v>
      </c>
      <c r="AJ23">
        <v>27.25</v>
      </c>
      <c r="AK23">
        <v>0</v>
      </c>
      <c r="AL23">
        <v>0</v>
      </c>
    </row>
    <row r="24" spans="1:38">
      <c r="A24" t="s">
        <v>66</v>
      </c>
      <c r="B24" s="34">
        <v>235.44</v>
      </c>
      <c r="C24" s="34">
        <v>57.71</v>
      </c>
      <c r="D24" s="93">
        <f t="shared" si="0"/>
        <v>0</v>
      </c>
      <c r="E24" s="34">
        <v>16.12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33.159999999999997</v>
      </c>
      <c r="N24">
        <v>273.33</v>
      </c>
      <c r="O24">
        <v>100.71</v>
      </c>
      <c r="P24">
        <v>10.11</v>
      </c>
      <c r="Q24">
        <v>7.01</v>
      </c>
      <c r="R24" s="93">
        <v>0</v>
      </c>
      <c r="S24" s="93">
        <v>0</v>
      </c>
      <c r="T24" s="93">
        <v>0</v>
      </c>
      <c r="U24">
        <v>9.2200000000000006</v>
      </c>
      <c r="V24">
        <v>0</v>
      </c>
      <c r="W24">
        <v>8.56</v>
      </c>
      <c r="X24">
        <v>37</v>
      </c>
      <c r="Y24">
        <v>12.34</v>
      </c>
      <c r="Z24">
        <v>12.33</v>
      </c>
      <c r="AA24">
        <v>0.34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16</v>
      </c>
      <c r="AH24">
        <v>43.67</v>
      </c>
      <c r="AI24">
        <v>43.67</v>
      </c>
      <c r="AJ24">
        <v>27.25</v>
      </c>
      <c r="AK24">
        <v>0</v>
      </c>
      <c r="AL24">
        <v>0</v>
      </c>
    </row>
    <row r="25" spans="1:38">
      <c r="A25" t="s">
        <v>67</v>
      </c>
      <c r="B25" s="34">
        <v>235.44</v>
      </c>
      <c r="C25" s="34">
        <v>57.71</v>
      </c>
      <c r="D25" s="93">
        <f t="shared" si="0"/>
        <v>0</v>
      </c>
      <c r="E25" s="34">
        <v>16.12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33.159999999999997</v>
      </c>
      <c r="N25">
        <v>273.33</v>
      </c>
      <c r="O25">
        <v>100.71</v>
      </c>
      <c r="P25">
        <v>10.11</v>
      </c>
      <c r="Q25">
        <v>7.01</v>
      </c>
      <c r="R25" s="93">
        <v>0</v>
      </c>
      <c r="S25" s="93">
        <v>0</v>
      </c>
      <c r="T25" s="93">
        <v>0</v>
      </c>
      <c r="U25">
        <v>9.2200000000000006</v>
      </c>
      <c r="V25">
        <v>1.0326519999999999</v>
      </c>
      <c r="W25">
        <v>8.56</v>
      </c>
      <c r="X25">
        <v>34</v>
      </c>
      <c r="Y25">
        <v>11.34</v>
      </c>
      <c r="Z25">
        <v>11.33</v>
      </c>
      <c r="AA25">
        <v>0.75</v>
      </c>
      <c r="AB25">
        <v>0.15</v>
      </c>
      <c r="AC25">
        <v>0</v>
      </c>
      <c r="AD25">
        <v>0</v>
      </c>
      <c r="AE25">
        <v>0</v>
      </c>
      <c r="AF25">
        <v>0</v>
      </c>
      <c r="AG25">
        <v>15.34</v>
      </c>
      <c r="AH25">
        <v>42.33</v>
      </c>
      <c r="AI25">
        <v>42.33</v>
      </c>
      <c r="AJ25">
        <v>27.25</v>
      </c>
      <c r="AK25">
        <v>0</v>
      </c>
      <c r="AL25">
        <v>0</v>
      </c>
    </row>
    <row r="26" spans="1:38">
      <c r="A26" t="s">
        <v>68</v>
      </c>
      <c r="B26" s="34">
        <v>235.44</v>
      </c>
      <c r="C26" s="34">
        <v>57.71</v>
      </c>
      <c r="D26" s="93">
        <f t="shared" si="0"/>
        <v>0</v>
      </c>
      <c r="E26" s="34">
        <v>16.12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33.159999999999997</v>
      </c>
      <c r="N26">
        <v>273.33</v>
      </c>
      <c r="O26">
        <v>100.71</v>
      </c>
      <c r="P26">
        <v>10.11</v>
      </c>
      <c r="Q26">
        <v>7.01</v>
      </c>
      <c r="R26" s="93">
        <v>0</v>
      </c>
      <c r="S26" s="93">
        <v>0</v>
      </c>
      <c r="T26" s="93">
        <v>0</v>
      </c>
      <c r="U26">
        <v>9.2200000000000006</v>
      </c>
      <c r="V26">
        <v>2.016594</v>
      </c>
      <c r="W26">
        <v>8.56</v>
      </c>
      <c r="X26">
        <v>51</v>
      </c>
      <c r="Y26">
        <v>17</v>
      </c>
      <c r="Z26">
        <v>17</v>
      </c>
      <c r="AA26">
        <v>1.33</v>
      </c>
      <c r="AB26">
        <v>0.26</v>
      </c>
      <c r="AC26">
        <v>0</v>
      </c>
      <c r="AD26">
        <v>0.2</v>
      </c>
      <c r="AE26">
        <v>0</v>
      </c>
      <c r="AF26">
        <v>0</v>
      </c>
      <c r="AG26">
        <v>14.66</v>
      </c>
      <c r="AH26">
        <v>41.33</v>
      </c>
      <c r="AI26">
        <v>41.33</v>
      </c>
      <c r="AJ26">
        <v>27.25</v>
      </c>
      <c r="AK26">
        <v>0</v>
      </c>
      <c r="AL26">
        <v>0</v>
      </c>
    </row>
    <row r="27" spans="1:38">
      <c r="A27" t="s">
        <v>69</v>
      </c>
      <c r="B27" s="34">
        <v>235.44</v>
      </c>
      <c r="C27" s="34">
        <v>68.180000000000007</v>
      </c>
      <c r="D27" s="93">
        <f t="shared" si="0"/>
        <v>4.6500000000000004</v>
      </c>
      <c r="E27" s="34">
        <v>16.12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33.159999999999997</v>
      </c>
      <c r="N27">
        <v>273.33</v>
      </c>
      <c r="O27">
        <v>100.71</v>
      </c>
      <c r="P27">
        <v>9.8800000000000008</v>
      </c>
      <c r="Q27">
        <v>7.01</v>
      </c>
      <c r="R27" s="93">
        <v>4.6500000000000004</v>
      </c>
      <c r="S27" s="93">
        <v>0</v>
      </c>
      <c r="T27" s="93">
        <v>0</v>
      </c>
      <c r="U27">
        <v>8.85</v>
      </c>
      <c r="V27">
        <v>4.4618359999999999</v>
      </c>
      <c r="W27">
        <v>8.4600000000000009</v>
      </c>
      <c r="X27">
        <v>57.5</v>
      </c>
      <c r="Y27">
        <v>19.16</v>
      </c>
      <c r="Z27">
        <v>19.170000000000002</v>
      </c>
      <c r="AA27">
        <v>4.16</v>
      </c>
      <c r="AB27">
        <v>0.83</v>
      </c>
      <c r="AC27">
        <v>0</v>
      </c>
      <c r="AD27">
        <v>1</v>
      </c>
      <c r="AE27">
        <v>1</v>
      </c>
      <c r="AF27">
        <v>0</v>
      </c>
      <c r="AG27">
        <v>14</v>
      </c>
      <c r="AH27">
        <v>41.67</v>
      </c>
      <c r="AI27">
        <v>41.67</v>
      </c>
      <c r="AJ27">
        <v>26.75</v>
      </c>
      <c r="AK27">
        <v>1</v>
      </c>
      <c r="AL27">
        <v>1</v>
      </c>
    </row>
    <row r="28" spans="1:38">
      <c r="A28" t="s">
        <v>70</v>
      </c>
      <c r="B28" s="34">
        <v>206.44</v>
      </c>
      <c r="C28" s="34">
        <v>57.71</v>
      </c>
      <c r="D28" s="93">
        <f t="shared" si="0"/>
        <v>14.07</v>
      </c>
      <c r="E28" s="34">
        <v>16.12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33.159999999999997</v>
      </c>
      <c r="N28">
        <v>273.33</v>
      </c>
      <c r="O28">
        <v>100.71</v>
      </c>
      <c r="P28">
        <v>9.8800000000000008</v>
      </c>
      <c r="Q28">
        <v>7.01</v>
      </c>
      <c r="R28" s="93">
        <v>10.029999999999999</v>
      </c>
      <c r="S28" s="93">
        <v>2</v>
      </c>
      <c r="T28" s="93">
        <v>2.04</v>
      </c>
      <c r="U28">
        <v>8.85</v>
      </c>
      <c r="V28">
        <v>8.9431560000000001</v>
      </c>
      <c r="W28">
        <v>8.4600000000000009</v>
      </c>
      <c r="X28">
        <v>55.5</v>
      </c>
      <c r="Y28">
        <v>18.5</v>
      </c>
      <c r="Z28">
        <v>18.5</v>
      </c>
      <c r="AA28">
        <v>8.3800000000000008</v>
      </c>
      <c r="AB28">
        <v>1.68</v>
      </c>
      <c r="AC28">
        <v>0.41</v>
      </c>
      <c r="AD28">
        <v>2</v>
      </c>
      <c r="AE28">
        <v>2</v>
      </c>
      <c r="AF28">
        <v>1</v>
      </c>
      <c r="AG28">
        <v>13.34</v>
      </c>
      <c r="AH28">
        <v>40.33</v>
      </c>
      <c r="AI28">
        <v>40.33</v>
      </c>
      <c r="AJ28">
        <v>26.75</v>
      </c>
      <c r="AK28">
        <v>4</v>
      </c>
      <c r="AL28">
        <v>1</v>
      </c>
    </row>
    <row r="29" spans="1:38">
      <c r="A29" t="s">
        <v>71</v>
      </c>
      <c r="B29" s="34">
        <v>206.44</v>
      </c>
      <c r="C29" s="34">
        <v>57.71</v>
      </c>
      <c r="D29" s="93">
        <f t="shared" si="0"/>
        <v>37.770000000000003</v>
      </c>
      <c r="E29" s="34">
        <v>16.12</v>
      </c>
      <c r="F29" s="34"/>
      <c r="G29" s="34"/>
      <c r="H29" s="34"/>
      <c r="I29" s="34"/>
      <c r="J29" s="37">
        <v>0.27</v>
      </c>
      <c r="K29" s="37">
        <v>0.27</v>
      </c>
      <c r="L29" s="37">
        <v>0.27</v>
      </c>
      <c r="M29">
        <v>33.159999999999997</v>
      </c>
      <c r="N29">
        <v>232.01</v>
      </c>
      <c r="O29">
        <v>100.71</v>
      </c>
      <c r="P29">
        <v>9.8800000000000008</v>
      </c>
      <c r="Q29">
        <v>7.01</v>
      </c>
      <c r="R29" s="93">
        <v>26.92</v>
      </c>
      <c r="S29" s="93">
        <v>5</v>
      </c>
      <c r="T29" s="93">
        <v>5.85</v>
      </c>
      <c r="U29">
        <v>8.85</v>
      </c>
      <c r="V29">
        <v>14.086931999999999</v>
      </c>
      <c r="W29">
        <v>8.4600000000000009</v>
      </c>
      <c r="X29">
        <v>51</v>
      </c>
      <c r="Y29">
        <v>17</v>
      </c>
      <c r="Z29">
        <v>17</v>
      </c>
      <c r="AA29">
        <v>13.93</v>
      </c>
      <c r="AB29">
        <v>2.78</v>
      </c>
      <c r="AC29">
        <v>1.91</v>
      </c>
      <c r="AD29">
        <v>5</v>
      </c>
      <c r="AE29">
        <v>5</v>
      </c>
      <c r="AF29">
        <v>3</v>
      </c>
      <c r="AG29">
        <v>12.66</v>
      </c>
      <c r="AH29">
        <v>39</v>
      </c>
      <c r="AI29">
        <v>39</v>
      </c>
      <c r="AJ29">
        <v>26.24</v>
      </c>
      <c r="AK29">
        <v>7</v>
      </c>
      <c r="AL29">
        <v>3</v>
      </c>
    </row>
    <row r="30" spans="1:38">
      <c r="A30" t="s">
        <v>72</v>
      </c>
      <c r="B30" s="34">
        <v>174.9</v>
      </c>
      <c r="C30" s="34">
        <v>57.71</v>
      </c>
      <c r="D30" s="93">
        <f t="shared" si="0"/>
        <v>55.58</v>
      </c>
      <c r="E30" s="34">
        <v>16.12</v>
      </c>
      <c r="F30" s="34"/>
      <c r="G30" s="34"/>
      <c r="H30" s="34"/>
      <c r="I30" s="34"/>
      <c r="J30" s="37">
        <v>0.7</v>
      </c>
      <c r="K30" s="37">
        <v>0.7</v>
      </c>
      <c r="L30" s="37">
        <v>0.72</v>
      </c>
      <c r="M30">
        <v>33.159999999999997</v>
      </c>
      <c r="N30">
        <v>193.34</v>
      </c>
      <c r="O30">
        <v>100.71</v>
      </c>
      <c r="P30">
        <v>9.8800000000000008</v>
      </c>
      <c r="Q30">
        <v>7.01</v>
      </c>
      <c r="R30" s="93">
        <v>32.54</v>
      </c>
      <c r="S30" s="93">
        <v>10</v>
      </c>
      <c r="T30" s="93">
        <v>13.04</v>
      </c>
      <c r="U30">
        <v>8.85</v>
      </c>
      <c r="V30">
        <v>20.204908</v>
      </c>
      <c r="W30">
        <v>8.4600000000000009</v>
      </c>
      <c r="X30">
        <v>47.5</v>
      </c>
      <c r="Y30">
        <v>15.84</v>
      </c>
      <c r="Z30">
        <v>15.83</v>
      </c>
      <c r="AA30">
        <v>20.79</v>
      </c>
      <c r="AB30">
        <v>4.16</v>
      </c>
      <c r="AC30">
        <v>4.12</v>
      </c>
      <c r="AD30">
        <v>6</v>
      </c>
      <c r="AE30">
        <v>8</v>
      </c>
      <c r="AF30">
        <v>4</v>
      </c>
      <c r="AG30">
        <v>12</v>
      </c>
      <c r="AH30">
        <v>38.33</v>
      </c>
      <c r="AI30">
        <v>38.33</v>
      </c>
      <c r="AJ30">
        <v>26.24</v>
      </c>
      <c r="AK30">
        <v>14</v>
      </c>
      <c r="AL30">
        <v>6</v>
      </c>
    </row>
    <row r="31" spans="1:38">
      <c r="A31" t="s">
        <v>73</v>
      </c>
      <c r="B31" s="34">
        <v>145.88999999999999</v>
      </c>
      <c r="C31" s="34">
        <v>57.71</v>
      </c>
      <c r="D31" s="93">
        <f t="shared" si="0"/>
        <v>70.510000000000005</v>
      </c>
      <c r="E31" s="34">
        <v>16.12</v>
      </c>
      <c r="F31" s="34"/>
      <c r="G31" s="34"/>
      <c r="H31" s="34"/>
      <c r="I31" s="34"/>
      <c r="J31" s="37">
        <v>1.22</v>
      </c>
      <c r="K31" s="37">
        <v>1.22</v>
      </c>
      <c r="L31" s="37">
        <v>1.26</v>
      </c>
      <c r="M31">
        <v>33.159999999999997</v>
      </c>
      <c r="N31">
        <v>193.34</v>
      </c>
      <c r="O31">
        <v>100.71</v>
      </c>
      <c r="P31">
        <v>9.64</v>
      </c>
      <c r="Q31">
        <v>7.01</v>
      </c>
      <c r="R31" s="93">
        <v>30.2</v>
      </c>
      <c r="S31" s="93">
        <v>18</v>
      </c>
      <c r="T31" s="93">
        <v>22.31</v>
      </c>
      <c r="U31">
        <v>8.85</v>
      </c>
      <c r="V31">
        <v>27.160696000000002</v>
      </c>
      <c r="W31">
        <v>8.4600000000000009</v>
      </c>
      <c r="X31">
        <v>44.5</v>
      </c>
      <c r="Y31">
        <v>14.84</v>
      </c>
      <c r="Z31">
        <v>14.83</v>
      </c>
      <c r="AA31">
        <v>28.91</v>
      </c>
      <c r="AB31">
        <v>5.78</v>
      </c>
      <c r="AC31">
        <v>10</v>
      </c>
      <c r="AD31">
        <v>8</v>
      </c>
      <c r="AE31">
        <v>11</v>
      </c>
      <c r="AF31">
        <v>5</v>
      </c>
      <c r="AG31">
        <v>11.66</v>
      </c>
      <c r="AH31">
        <v>33.33</v>
      </c>
      <c r="AI31">
        <v>33.33</v>
      </c>
      <c r="AJ31">
        <v>26.24</v>
      </c>
      <c r="AK31">
        <v>21</v>
      </c>
      <c r="AL31">
        <v>9</v>
      </c>
    </row>
    <row r="32" spans="1:38">
      <c r="A32" t="s">
        <v>74</v>
      </c>
      <c r="B32" s="34">
        <v>145.88999999999999</v>
      </c>
      <c r="C32" s="34">
        <v>57.71</v>
      </c>
      <c r="D32" s="93">
        <f t="shared" si="0"/>
        <v>77.449999999999989</v>
      </c>
      <c r="E32" s="34">
        <v>16.12</v>
      </c>
      <c r="F32" s="34"/>
      <c r="G32" s="34"/>
      <c r="H32" s="34"/>
      <c r="I32" s="34"/>
      <c r="J32" s="37">
        <v>1.97</v>
      </c>
      <c r="K32" s="37">
        <v>1.97</v>
      </c>
      <c r="L32" s="37">
        <v>2.02</v>
      </c>
      <c r="M32">
        <v>33.159999999999997</v>
      </c>
      <c r="N32">
        <v>150.33000000000001</v>
      </c>
      <c r="O32">
        <v>100.71</v>
      </c>
      <c r="P32">
        <v>9.64</v>
      </c>
      <c r="Q32">
        <v>7.01</v>
      </c>
      <c r="R32" s="93">
        <v>25.82</v>
      </c>
      <c r="S32" s="93">
        <v>25.81</v>
      </c>
      <c r="T32" s="93">
        <v>25.82</v>
      </c>
      <c r="U32">
        <v>8.85</v>
      </c>
      <c r="V32">
        <v>34.671778000000003</v>
      </c>
      <c r="W32">
        <v>8.4600000000000009</v>
      </c>
      <c r="X32">
        <v>41.5</v>
      </c>
      <c r="Y32">
        <v>13.84</v>
      </c>
      <c r="Z32">
        <v>13.83</v>
      </c>
      <c r="AA32">
        <v>41.84</v>
      </c>
      <c r="AB32">
        <v>8.3699999999999992</v>
      </c>
      <c r="AC32">
        <v>16</v>
      </c>
      <c r="AD32">
        <v>10.96</v>
      </c>
      <c r="AE32">
        <v>16</v>
      </c>
      <c r="AF32">
        <v>8</v>
      </c>
      <c r="AG32">
        <v>11.66</v>
      </c>
      <c r="AH32">
        <v>31.67</v>
      </c>
      <c r="AI32">
        <v>31.67</v>
      </c>
      <c r="AJ32">
        <v>26.24</v>
      </c>
      <c r="AK32">
        <v>35</v>
      </c>
      <c r="AL32">
        <v>15</v>
      </c>
    </row>
    <row r="33" spans="1:38">
      <c r="A33" t="s">
        <v>75</v>
      </c>
      <c r="B33" s="34">
        <v>112.14</v>
      </c>
      <c r="C33" s="34">
        <v>57.71</v>
      </c>
      <c r="D33" s="93">
        <f t="shared" si="0"/>
        <v>82.45</v>
      </c>
      <c r="E33" s="34">
        <v>16.12</v>
      </c>
      <c r="F33" s="34"/>
      <c r="G33" s="34"/>
      <c r="H33" s="34"/>
      <c r="I33" s="34"/>
      <c r="J33" s="37">
        <v>3.04</v>
      </c>
      <c r="K33" s="37">
        <v>3.04</v>
      </c>
      <c r="L33" s="37">
        <v>3.11</v>
      </c>
      <c r="M33">
        <v>33.159999999999997</v>
      </c>
      <c r="N33">
        <v>150.33000000000001</v>
      </c>
      <c r="O33">
        <v>71.709999999999994</v>
      </c>
      <c r="P33">
        <v>9.64</v>
      </c>
      <c r="Q33">
        <v>7.01</v>
      </c>
      <c r="R33" s="93">
        <v>27.48</v>
      </c>
      <c r="S33" s="93">
        <v>27.49</v>
      </c>
      <c r="T33" s="93">
        <v>27.48</v>
      </c>
      <c r="U33">
        <v>8.85</v>
      </c>
      <c r="V33">
        <v>42.338732</v>
      </c>
      <c r="W33">
        <v>8.4600000000000009</v>
      </c>
      <c r="X33">
        <v>39.5</v>
      </c>
      <c r="Y33">
        <v>13.16</v>
      </c>
      <c r="Z33">
        <v>13.17</v>
      </c>
      <c r="AA33">
        <v>56.4</v>
      </c>
      <c r="AB33">
        <v>11.28</v>
      </c>
      <c r="AC33">
        <v>21.67</v>
      </c>
      <c r="AD33">
        <v>16.11</v>
      </c>
      <c r="AE33">
        <v>19</v>
      </c>
      <c r="AF33">
        <v>9</v>
      </c>
      <c r="AG33">
        <v>11</v>
      </c>
      <c r="AH33">
        <v>31</v>
      </c>
      <c r="AI33">
        <v>31</v>
      </c>
      <c r="AJ33">
        <v>26.75</v>
      </c>
      <c r="AK33">
        <v>49</v>
      </c>
      <c r="AL33">
        <v>21</v>
      </c>
    </row>
    <row r="34" spans="1:38">
      <c r="A34" t="s">
        <v>76</v>
      </c>
      <c r="B34" s="34">
        <v>112.14</v>
      </c>
      <c r="C34" s="34">
        <v>57.71</v>
      </c>
      <c r="D34" s="93">
        <f t="shared" si="0"/>
        <v>85.949999999999989</v>
      </c>
      <c r="E34" s="34">
        <v>16.12</v>
      </c>
      <c r="F34" s="34"/>
      <c r="G34" s="34"/>
      <c r="H34" s="34"/>
      <c r="I34" s="34"/>
      <c r="J34" s="37">
        <v>3.94</v>
      </c>
      <c r="K34" s="37">
        <v>3.94</v>
      </c>
      <c r="L34" s="37">
        <v>4.04</v>
      </c>
      <c r="M34">
        <v>33.159999999999997</v>
      </c>
      <c r="N34">
        <v>150.33000000000001</v>
      </c>
      <c r="O34">
        <v>53.17</v>
      </c>
      <c r="P34">
        <v>9.64</v>
      </c>
      <c r="Q34">
        <v>7.01</v>
      </c>
      <c r="R34" s="93">
        <v>28.65</v>
      </c>
      <c r="S34" s="93">
        <v>28.65</v>
      </c>
      <c r="T34" s="93">
        <v>28.65</v>
      </c>
      <c r="U34">
        <v>8.85</v>
      </c>
      <c r="V34">
        <v>50.025170000000003</v>
      </c>
      <c r="W34">
        <v>8.4600000000000009</v>
      </c>
      <c r="X34">
        <v>38</v>
      </c>
      <c r="Y34">
        <v>12.66</v>
      </c>
      <c r="Z34">
        <v>12.67</v>
      </c>
      <c r="AA34">
        <v>73.099999999999994</v>
      </c>
      <c r="AB34">
        <v>14.62</v>
      </c>
      <c r="AC34">
        <v>27.67</v>
      </c>
      <c r="AD34">
        <v>20.21</v>
      </c>
      <c r="AE34">
        <v>25</v>
      </c>
      <c r="AF34">
        <v>13</v>
      </c>
      <c r="AG34">
        <v>10.66</v>
      </c>
      <c r="AH34">
        <v>30.67</v>
      </c>
      <c r="AI34">
        <v>30.67</v>
      </c>
      <c r="AJ34">
        <v>26.75</v>
      </c>
      <c r="AK34">
        <v>63</v>
      </c>
      <c r="AL34">
        <v>27</v>
      </c>
    </row>
    <row r="35" spans="1:38">
      <c r="A35" t="s">
        <v>77</v>
      </c>
      <c r="B35" s="34">
        <v>112.14</v>
      </c>
      <c r="C35" s="34">
        <v>57.71</v>
      </c>
      <c r="D35" s="93">
        <f t="shared" si="0"/>
        <v>86.95</v>
      </c>
      <c r="E35" s="34">
        <v>16.12</v>
      </c>
      <c r="F35" s="34"/>
      <c r="G35" s="34"/>
      <c r="H35" s="34"/>
      <c r="I35" s="34"/>
      <c r="J35" s="37">
        <v>5.16</v>
      </c>
      <c r="K35" s="37">
        <v>5.16</v>
      </c>
      <c r="L35" s="37">
        <v>5.29</v>
      </c>
      <c r="M35">
        <v>33.159999999999997</v>
      </c>
      <c r="N35">
        <v>150.33000000000001</v>
      </c>
      <c r="O35">
        <v>53.17</v>
      </c>
      <c r="P35">
        <v>9.33</v>
      </c>
      <c r="Q35">
        <v>7.01</v>
      </c>
      <c r="R35" s="93">
        <v>28.98</v>
      </c>
      <c r="S35" s="93">
        <v>28.99</v>
      </c>
      <c r="T35" s="93">
        <v>28.98</v>
      </c>
      <c r="U35">
        <v>9.3800000000000008</v>
      </c>
      <c r="V35">
        <v>57.857737999999998</v>
      </c>
      <c r="W35">
        <v>8.36</v>
      </c>
      <c r="X35">
        <v>36</v>
      </c>
      <c r="Y35">
        <v>12</v>
      </c>
      <c r="Z35">
        <v>12</v>
      </c>
      <c r="AA35">
        <v>89.95</v>
      </c>
      <c r="AB35">
        <v>17.989999999999998</v>
      </c>
      <c r="AC35">
        <v>33.67</v>
      </c>
      <c r="AD35">
        <v>23.87</v>
      </c>
      <c r="AE35">
        <v>33</v>
      </c>
      <c r="AF35">
        <v>17</v>
      </c>
      <c r="AG35">
        <v>10.34</v>
      </c>
      <c r="AH35">
        <v>30</v>
      </c>
      <c r="AI35">
        <v>30</v>
      </c>
      <c r="AJ35">
        <v>26.75</v>
      </c>
      <c r="AK35">
        <v>70</v>
      </c>
      <c r="AL35">
        <v>30</v>
      </c>
    </row>
    <row r="36" spans="1:38">
      <c r="A36" t="s">
        <v>78</v>
      </c>
      <c r="B36" s="34">
        <v>112.14</v>
      </c>
      <c r="C36" s="34">
        <v>57.71</v>
      </c>
      <c r="D36" s="93">
        <f t="shared" si="0"/>
        <v>90.5</v>
      </c>
      <c r="E36" s="34">
        <v>16.12</v>
      </c>
      <c r="F36" s="34"/>
      <c r="G36" s="34"/>
      <c r="H36" s="34"/>
      <c r="I36" s="34"/>
      <c r="J36" s="37">
        <v>6.27</v>
      </c>
      <c r="K36" s="37">
        <v>6.27</v>
      </c>
      <c r="L36" s="37">
        <v>6.43</v>
      </c>
      <c r="M36">
        <v>33.159999999999997</v>
      </c>
      <c r="N36">
        <v>150.33000000000001</v>
      </c>
      <c r="O36">
        <v>53.17</v>
      </c>
      <c r="P36">
        <v>9.33</v>
      </c>
      <c r="Q36">
        <v>7.01</v>
      </c>
      <c r="R36" s="93">
        <v>30.17</v>
      </c>
      <c r="S36" s="93">
        <v>30.16</v>
      </c>
      <c r="T36" s="93">
        <v>30.17</v>
      </c>
      <c r="U36">
        <v>9.3800000000000008</v>
      </c>
      <c r="V36">
        <v>65.758499999999998</v>
      </c>
      <c r="W36">
        <v>8.36</v>
      </c>
      <c r="X36">
        <v>34</v>
      </c>
      <c r="Y36">
        <v>11.34</v>
      </c>
      <c r="Z36">
        <v>11.33</v>
      </c>
      <c r="AA36">
        <v>106.8</v>
      </c>
      <c r="AB36">
        <v>21.36</v>
      </c>
      <c r="AC36">
        <v>39.33</v>
      </c>
      <c r="AD36">
        <v>27.13</v>
      </c>
      <c r="AE36">
        <v>40</v>
      </c>
      <c r="AF36">
        <v>20</v>
      </c>
      <c r="AG36">
        <v>9.66</v>
      </c>
      <c r="AH36">
        <v>27.67</v>
      </c>
      <c r="AI36">
        <v>27.67</v>
      </c>
      <c r="AJ36">
        <v>26.75</v>
      </c>
      <c r="AK36">
        <v>84</v>
      </c>
      <c r="AL36">
        <v>36</v>
      </c>
    </row>
    <row r="37" spans="1:38">
      <c r="A37" t="s">
        <v>79</v>
      </c>
      <c r="B37" s="34">
        <v>112.14</v>
      </c>
      <c r="C37" s="34">
        <v>57.71</v>
      </c>
      <c r="D37" s="93">
        <f t="shared" si="0"/>
        <v>91.5</v>
      </c>
      <c r="E37" s="34">
        <v>12.32</v>
      </c>
      <c r="F37" s="34"/>
      <c r="G37" s="34"/>
      <c r="H37" s="34"/>
      <c r="I37" s="34"/>
      <c r="J37" s="37">
        <v>7.42</v>
      </c>
      <c r="K37" s="37">
        <v>7.42</v>
      </c>
      <c r="L37" s="37">
        <v>7.61</v>
      </c>
      <c r="M37">
        <v>33.159999999999997</v>
      </c>
      <c r="N37">
        <v>150.33000000000001</v>
      </c>
      <c r="O37">
        <v>53.17</v>
      </c>
      <c r="P37">
        <v>9.33</v>
      </c>
      <c r="Q37">
        <v>7.01</v>
      </c>
      <c r="R37" s="93">
        <v>30.5</v>
      </c>
      <c r="S37" s="93">
        <v>30.5</v>
      </c>
      <c r="T37" s="93">
        <v>30.5</v>
      </c>
      <c r="U37">
        <v>9.3800000000000008</v>
      </c>
      <c r="V37">
        <v>73.337776000000005</v>
      </c>
      <c r="W37">
        <v>8.36</v>
      </c>
      <c r="X37">
        <v>31.5</v>
      </c>
      <c r="Y37">
        <v>10.5</v>
      </c>
      <c r="Z37">
        <v>10.5</v>
      </c>
      <c r="AA37">
        <v>123.63</v>
      </c>
      <c r="AB37">
        <v>24.73</v>
      </c>
      <c r="AC37">
        <v>48.05</v>
      </c>
      <c r="AD37">
        <v>30.23</v>
      </c>
      <c r="AE37">
        <v>47</v>
      </c>
      <c r="AF37">
        <v>23</v>
      </c>
      <c r="AG37">
        <v>8.66</v>
      </c>
      <c r="AH37">
        <v>23.33</v>
      </c>
      <c r="AI37">
        <v>23.33</v>
      </c>
      <c r="AJ37">
        <v>27.75</v>
      </c>
      <c r="AK37">
        <v>98</v>
      </c>
      <c r="AL37">
        <v>42</v>
      </c>
    </row>
    <row r="38" spans="1:38">
      <c r="A38" t="s">
        <v>80</v>
      </c>
      <c r="B38" s="34">
        <v>112.14</v>
      </c>
      <c r="C38" s="34">
        <v>57.71</v>
      </c>
      <c r="D38" s="93">
        <f t="shared" si="0"/>
        <v>91.5</v>
      </c>
      <c r="E38" s="34">
        <v>12.32</v>
      </c>
      <c r="F38" s="34"/>
      <c r="G38" s="34"/>
      <c r="H38" s="34"/>
      <c r="I38" s="34"/>
      <c r="J38" s="37">
        <v>8.5</v>
      </c>
      <c r="K38" s="37">
        <v>8.5</v>
      </c>
      <c r="L38" s="37">
        <v>8.7100000000000009</v>
      </c>
      <c r="M38">
        <v>33.159999999999997</v>
      </c>
      <c r="N38">
        <v>150.33000000000001</v>
      </c>
      <c r="O38">
        <v>53.17</v>
      </c>
      <c r="P38">
        <v>9.33</v>
      </c>
      <c r="Q38">
        <v>7.01</v>
      </c>
      <c r="R38" s="93">
        <v>30.5</v>
      </c>
      <c r="S38" s="93">
        <v>30.5</v>
      </c>
      <c r="T38" s="93">
        <v>30.5</v>
      </c>
      <c r="U38">
        <v>9.3800000000000008</v>
      </c>
      <c r="V38">
        <v>80.751437999999993</v>
      </c>
      <c r="W38">
        <v>8.36</v>
      </c>
      <c r="X38">
        <v>29</v>
      </c>
      <c r="Y38">
        <v>9.66</v>
      </c>
      <c r="Z38">
        <v>9.67</v>
      </c>
      <c r="AA38">
        <v>140.93</v>
      </c>
      <c r="AB38">
        <v>28.18</v>
      </c>
      <c r="AC38">
        <v>55.38</v>
      </c>
      <c r="AD38">
        <v>33.03</v>
      </c>
      <c r="AE38">
        <v>53</v>
      </c>
      <c r="AF38">
        <v>27</v>
      </c>
      <c r="AG38">
        <v>8.34</v>
      </c>
      <c r="AH38">
        <v>21.33</v>
      </c>
      <c r="AI38">
        <v>21.33</v>
      </c>
      <c r="AJ38">
        <v>28.26</v>
      </c>
      <c r="AK38">
        <v>112</v>
      </c>
      <c r="AL38">
        <v>48</v>
      </c>
    </row>
    <row r="39" spans="1:38">
      <c r="A39" t="s">
        <v>81</v>
      </c>
      <c r="B39" s="34">
        <v>112.14</v>
      </c>
      <c r="C39" s="34">
        <v>57.71</v>
      </c>
      <c r="D39" s="93">
        <f t="shared" si="0"/>
        <v>91.5</v>
      </c>
      <c r="E39" s="34">
        <v>12.32</v>
      </c>
      <c r="F39" s="34"/>
      <c r="G39" s="34"/>
      <c r="H39" s="34"/>
      <c r="I39" s="34"/>
      <c r="J39" s="37">
        <v>9.59</v>
      </c>
      <c r="K39" s="37">
        <v>9.59</v>
      </c>
      <c r="L39" s="37">
        <v>9.83</v>
      </c>
      <c r="M39">
        <v>33.159999999999997</v>
      </c>
      <c r="N39">
        <v>193.34</v>
      </c>
      <c r="O39">
        <v>53.17</v>
      </c>
      <c r="P39">
        <v>9.8800000000000008</v>
      </c>
      <c r="Q39">
        <v>7.01</v>
      </c>
      <c r="R39" s="93">
        <v>30.5</v>
      </c>
      <c r="S39" s="93">
        <v>30.5</v>
      </c>
      <c r="T39" s="93">
        <v>30.5</v>
      </c>
      <c r="U39">
        <v>9.2200000000000006</v>
      </c>
      <c r="V39">
        <v>87.785162</v>
      </c>
      <c r="W39">
        <v>8.18</v>
      </c>
      <c r="X39">
        <v>20.5</v>
      </c>
      <c r="Y39">
        <v>6.84</v>
      </c>
      <c r="Z39">
        <v>6.83</v>
      </c>
      <c r="AA39">
        <v>156.19</v>
      </c>
      <c r="AB39">
        <v>31.24</v>
      </c>
      <c r="AC39">
        <v>62.28</v>
      </c>
      <c r="AD39">
        <v>34.020000000000003</v>
      </c>
      <c r="AE39">
        <v>60</v>
      </c>
      <c r="AF39">
        <v>30</v>
      </c>
      <c r="AG39">
        <v>7</v>
      </c>
      <c r="AH39">
        <v>20.329999999999998</v>
      </c>
      <c r="AI39">
        <v>20.329999999999998</v>
      </c>
      <c r="AJ39">
        <v>28.26</v>
      </c>
      <c r="AK39">
        <v>126</v>
      </c>
      <c r="AL39">
        <v>54</v>
      </c>
    </row>
    <row r="40" spans="1:38">
      <c r="A40" t="s">
        <v>82</v>
      </c>
      <c r="B40" s="34">
        <v>112.14</v>
      </c>
      <c r="C40" s="34">
        <v>57.71</v>
      </c>
      <c r="D40" s="93">
        <f t="shared" si="0"/>
        <v>91.5</v>
      </c>
      <c r="E40" s="34">
        <v>12.32</v>
      </c>
      <c r="F40" s="34"/>
      <c r="G40" s="34"/>
      <c r="H40" s="34"/>
      <c r="I40" s="34"/>
      <c r="J40" s="37">
        <v>10.51</v>
      </c>
      <c r="K40" s="37">
        <v>10.51</v>
      </c>
      <c r="L40" s="37">
        <v>10.77</v>
      </c>
      <c r="M40">
        <v>33.159999999999997</v>
      </c>
      <c r="N40">
        <v>232.01</v>
      </c>
      <c r="O40">
        <v>53.17</v>
      </c>
      <c r="P40">
        <v>9.8800000000000008</v>
      </c>
      <c r="Q40">
        <v>7.01</v>
      </c>
      <c r="R40" s="93">
        <v>30.5</v>
      </c>
      <c r="S40" s="93">
        <v>30.5</v>
      </c>
      <c r="T40" s="93">
        <v>30.5</v>
      </c>
      <c r="U40">
        <v>9.2200000000000006</v>
      </c>
      <c r="V40">
        <v>94.25385</v>
      </c>
      <c r="W40">
        <v>8.18</v>
      </c>
      <c r="X40">
        <v>19</v>
      </c>
      <c r="Y40">
        <v>6.34</v>
      </c>
      <c r="Z40">
        <v>6.33</v>
      </c>
      <c r="AA40">
        <v>171.23</v>
      </c>
      <c r="AB40">
        <v>34.25</v>
      </c>
      <c r="AC40">
        <v>68.72</v>
      </c>
      <c r="AD40">
        <v>36.71</v>
      </c>
      <c r="AE40">
        <v>67</v>
      </c>
      <c r="AF40">
        <v>33</v>
      </c>
      <c r="AG40">
        <v>7</v>
      </c>
      <c r="AH40">
        <v>19.670000000000002</v>
      </c>
      <c r="AI40">
        <v>19.670000000000002</v>
      </c>
      <c r="AJ40">
        <v>28.26</v>
      </c>
      <c r="AK40">
        <v>140</v>
      </c>
      <c r="AL40">
        <v>60</v>
      </c>
    </row>
    <row r="41" spans="1:38">
      <c r="A41" t="s">
        <v>83</v>
      </c>
      <c r="B41" s="34">
        <v>112.14</v>
      </c>
      <c r="C41" s="34">
        <v>57.71</v>
      </c>
      <c r="D41" s="93">
        <f t="shared" si="0"/>
        <v>91.5</v>
      </c>
      <c r="E41" s="34">
        <v>12.32</v>
      </c>
      <c r="F41" s="34"/>
      <c r="G41" s="34"/>
      <c r="H41" s="34"/>
      <c r="I41" s="34"/>
      <c r="J41" s="37">
        <v>11.42</v>
      </c>
      <c r="K41" s="37">
        <v>11.42</v>
      </c>
      <c r="L41" s="37">
        <v>11.71</v>
      </c>
      <c r="M41">
        <v>33.159999999999997</v>
      </c>
      <c r="N41">
        <v>273.33</v>
      </c>
      <c r="O41">
        <v>53.17</v>
      </c>
      <c r="P41">
        <v>9.8800000000000008</v>
      </c>
      <c r="Q41">
        <v>7.01</v>
      </c>
      <c r="R41" s="93">
        <v>30.5</v>
      </c>
      <c r="S41" s="93">
        <v>30.5</v>
      </c>
      <c r="T41" s="93">
        <v>30.5</v>
      </c>
      <c r="U41">
        <v>9.2200000000000006</v>
      </c>
      <c r="V41">
        <v>100.274406</v>
      </c>
      <c r="W41">
        <v>8.18</v>
      </c>
      <c r="X41">
        <v>17.5</v>
      </c>
      <c r="Y41">
        <v>5.84</v>
      </c>
      <c r="Z41">
        <v>5.83</v>
      </c>
      <c r="AA41">
        <v>185.06</v>
      </c>
      <c r="AB41">
        <v>37.01</v>
      </c>
      <c r="AC41">
        <v>74.7</v>
      </c>
      <c r="AD41">
        <v>39.340000000000003</v>
      </c>
      <c r="AE41">
        <v>71</v>
      </c>
      <c r="AF41">
        <v>36</v>
      </c>
      <c r="AG41">
        <v>7</v>
      </c>
      <c r="AH41">
        <v>18.670000000000002</v>
      </c>
      <c r="AI41">
        <v>18.670000000000002</v>
      </c>
      <c r="AJ41">
        <v>28.76</v>
      </c>
      <c r="AK41">
        <v>158</v>
      </c>
      <c r="AL41">
        <v>67</v>
      </c>
    </row>
    <row r="42" spans="1:38">
      <c r="A42" t="s">
        <v>84</v>
      </c>
      <c r="B42" s="34">
        <v>168.16</v>
      </c>
      <c r="C42" s="34">
        <v>57.71</v>
      </c>
      <c r="D42" s="93">
        <f t="shared" si="0"/>
        <v>91.199999999999989</v>
      </c>
      <c r="E42" s="34">
        <v>12.32</v>
      </c>
      <c r="F42" s="34"/>
      <c r="G42" s="34"/>
      <c r="H42" s="34"/>
      <c r="I42" s="34"/>
      <c r="J42" s="37">
        <v>12.24</v>
      </c>
      <c r="K42" s="37">
        <v>12.24</v>
      </c>
      <c r="L42" s="37">
        <v>12.55</v>
      </c>
      <c r="M42">
        <v>33.159999999999997</v>
      </c>
      <c r="N42">
        <v>273.33</v>
      </c>
      <c r="O42">
        <v>53.17</v>
      </c>
      <c r="P42">
        <v>9.8800000000000008</v>
      </c>
      <c r="Q42">
        <v>7.01</v>
      </c>
      <c r="R42" s="93">
        <v>30.4</v>
      </c>
      <c r="S42" s="93">
        <v>30.4</v>
      </c>
      <c r="T42" s="93">
        <v>30.4</v>
      </c>
      <c r="U42">
        <v>9.2200000000000006</v>
      </c>
      <c r="V42">
        <v>106.022186</v>
      </c>
      <c r="W42">
        <v>8.18</v>
      </c>
      <c r="X42">
        <v>17.5</v>
      </c>
      <c r="Y42">
        <v>5.84</v>
      </c>
      <c r="Z42">
        <v>5.83</v>
      </c>
      <c r="AA42">
        <v>197.96</v>
      </c>
      <c r="AB42">
        <v>39.590000000000003</v>
      </c>
      <c r="AC42">
        <v>80.010000000000005</v>
      </c>
      <c r="AD42">
        <v>41.54</v>
      </c>
      <c r="AE42">
        <v>78</v>
      </c>
      <c r="AF42">
        <v>39</v>
      </c>
      <c r="AG42">
        <v>7</v>
      </c>
      <c r="AH42">
        <v>17.670000000000002</v>
      </c>
      <c r="AI42">
        <v>17.670000000000002</v>
      </c>
      <c r="AJ42">
        <v>28.76</v>
      </c>
      <c r="AK42">
        <v>168</v>
      </c>
      <c r="AL42">
        <v>72</v>
      </c>
    </row>
    <row r="43" spans="1:38">
      <c r="A43" t="s">
        <v>85</v>
      </c>
      <c r="B43" s="34">
        <v>141.13999999999999</v>
      </c>
      <c r="C43" s="34">
        <v>57.71</v>
      </c>
      <c r="D43" s="93">
        <f t="shared" si="0"/>
        <v>91.199999999999989</v>
      </c>
      <c r="E43" s="34">
        <v>12.32</v>
      </c>
      <c r="F43" s="34"/>
      <c r="G43" s="34"/>
      <c r="H43" s="34"/>
      <c r="I43" s="34"/>
      <c r="J43" s="37">
        <v>12.94</v>
      </c>
      <c r="K43" s="37">
        <v>12.94</v>
      </c>
      <c r="L43" s="37">
        <v>13.26</v>
      </c>
      <c r="M43">
        <v>33.159999999999997</v>
      </c>
      <c r="N43">
        <v>273.33</v>
      </c>
      <c r="O43">
        <v>53.17</v>
      </c>
      <c r="P43">
        <v>9.8800000000000008</v>
      </c>
      <c r="Q43">
        <v>6.01</v>
      </c>
      <c r="R43" s="93">
        <v>30.4</v>
      </c>
      <c r="S43" s="93">
        <v>30.4</v>
      </c>
      <c r="T43" s="93">
        <v>30.4</v>
      </c>
      <c r="U43">
        <v>9.08</v>
      </c>
      <c r="V43">
        <v>110.747056</v>
      </c>
      <c r="W43">
        <v>8.18</v>
      </c>
      <c r="X43">
        <v>17.5</v>
      </c>
      <c r="Y43">
        <v>5.84</v>
      </c>
      <c r="Z43">
        <v>5.83</v>
      </c>
      <c r="AA43">
        <v>216.16</v>
      </c>
      <c r="AB43">
        <v>43.23</v>
      </c>
      <c r="AC43">
        <v>84.62</v>
      </c>
      <c r="AD43">
        <v>42.96</v>
      </c>
      <c r="AE43">
        <v>83</v>
      </c>
      <c r="AF43">
        <v>42</v>
      </c>
      <c r="AG43">
        <v>7</v>
      </c>
      <c r="AH43">
        <v>16.670000000000002</v>
      </c>
      <c r="AI43">
        <v>16.670000000000002</v>
      </c>
      <c r="AJ43">
        <v>29.77</v>
      </c>
      <c r="AK43">
        <v>175</v>
      </c>
      <c r="AL43">
        <v>75</v>
      </c>
    </row>
    <row r="44" spans="1:38">
      <c r="A44" t="s">
        <v>86</v>
      </c>
      <c r="B44" s="34">
        <v>174.9</v>
      </c>
      <c r="C44" s="34">
        <v>57.71</v>
      </c>
      <c r="D44" s="93">
        <f t="shared" si="0"/>
        <v>91.199999999999989</v>
      </c>
      <c r="E44" s="34">
        <v>12.32</v>
      </c>
      <c r="F44" s="34"/>
      <c r="G44" s="34"/>
      <c r="H44" s="34"/>
      <c r="I44" s="34"/>
      <c r="J44" s="37">
        <v>13.55</v>
      </c>
      <c r="K44" s="37">
        <v>13.55</v>
      </c>
      <c r="L44" s="37">
        <v>13.89</v>
      </c>
      <c r="M44">
        <v>33.159999999999997</v>
      </c>
      <c r="N44">
        <v>273.33</v>
      </c>
      <c r="O44">
        <v>53.17</v>
      </c>
      <c r="P44">
        <v>9.8800000000000008</v>
      </c>
      <c r="Q44">
        <v>6.01</v>
      </c>
      <c r="R44" s="93">
        <v>30.4</v>
      </c>
      <c r="S44" s="93">
        <v>30.4</v>
      </c>
      <c r="T44" s="93">
        <v>30.4</v>
      </c>
      <c r="U44">
        <v>9.08</v>
      </c>
      <c r="V44">
        <v>114.47824199999999</v>
      </c>
      <c r="W44">
        <v>8.18</v>
      </c>
      <c r="X44">
        <v>17.5</v>
      </c>
      <c r="Y44">
        <v>5.84</v>
      </c>
      <c r="Z44">
        <v>5.83</v>
      </c>
      <c r="AA44">
        <v>224.83</v>
      </c>
      <c r="AB44">
        <v>44.97</v>
      </c>
      <c r="AC44">
        <v>88.8</v>
      </c>
      <c r="AD44">
        <v>44.8</v>
      </c>
      <c r="AE44">
        <v>89</v>
      </c>
      <c r="AF44">
        <v>44</v>
      </c>
      <c r="AG44">
        <v>7</v>
      </c>
      <c r="AH44">
        <v>16</v>
      </c>
      <c r="AI44">
        <v>16</v>
      </c>
      <c r="AJ44">
        <v>29.77</v>
      </c>
      <c r="AK44">
        <v>182</v>
      </c>
      <c r="AL44">
        <v>78</v>
      </c>
    </row>
    <row r="45" spans="1:38">
      <c r="A45" t="s">
        <v>87</v>
      </c>
      <c r="B45" s="34">
        <v>174.9</v>
      </c>
      <c r="C45" s="34">
        <v>57.71</v>
      </c>
      <c r="D45" s="93">
        <f t="shared" si="0"/>
        <v>91.199999999999989</v>
      </c>
      <c r="E45" s="34">
        <v>12.32</v>
      </c>
      <c r="F45" s="34"/>
      <c r="G45" s="34"/>
      <c r="H45" s="34"/>
      <c r="I45" s="34"/>
      <c r="J45" s="37">
        <v>14.48</v>
      </c>
      <c r="K45" s="37">
        <v>14.48</v>
      </c>
      <c r="L45" s="37">
        <v>14.84</v>
      </c>
      <c r="M45">
        <v>33.159999999999997</v>
      </c>
      <c r="N45">
        <v>273.33</v>
      </c>
      <c r="O45">
        <v>53.17</v>
      </c>
      <c r="P45">
        <v>8.17</v>
      </c>
      <c r="Q45">
        <v>6.01</v>
      </c>
      <c r="R45" s="93">
        <v>30.4</v>
      </c>
      <c r="S45" s="93">
        <v>30.4</v>
      </c>
      <c r="T45" s="93">
        <v>30.4</v>
      </c>
      <c r="U45">
        <v>9.08</v>
      </c>
      <c r="V45">
        <v>117.059872</v>
      </c>
      <c r="W45">
        <v>8.18</v>
      </c>
      <c r="X45">
        <v>17.5</v>
      </c>
      <c r="Y45">
        <v>5.84</v>
      </c>
      <c r="Z45">
        <v>5.83</v>
      </c>
      <c r="AA45">
        <v>229.17</v>
      </c>
      <c r="AB45">
        <v>45.83</v>
      </c>
      <c r="AC45">
        <v>91.13</v>
      </c>
      <c r="AD45">
        <v>45</v>
      </c>
      <c r="AE45">
        <v>90</v>
      </c>
      <c r="AF45">
        <v>45</v>
      </c>
      <c r="AG45">
        <v>7</v>
      </c>
      <c r="AH45">
        <v>15</v>
      </c>
      <c r="AI45">
        <v>15</v>
      </c>
      <c r="AJ45">
        <v>30.28</v>
      </c>
      <c r="AK45">
        <v>189</v>
      </c>
      <c r="AL45">
        <v>81</v>
      </c>
    </row>
    <row r="46" spans="1:38">
      <c r="A46" t="s">
        <v>88</v>
      </c>
      <c r="B46" s="34">
        <v>174.9</v>
      </c>
      <c r="C46" s="34">
        <v>57.71</v>
      </c>
      <c r="D46" s="93">
        <f t="shared" si="0"/>
        <v>91.199999999999989</v>
      </c>
      <c r="E46" s="34">
        <v>12.32</v>
      </c>
      <c r="F46" s="34"/>
      <c r="G46" s="34"/>
      <c r="H46" s="34"/>
      <c r="I46" s="34"/>
      <c r="J46" s="37">
        <v>14.8</v>
      </c>
      <c r="K46" s="37">
        <v>14.8</v>
      </c>
      <c r="L46" s="37">
        <v>15.17</v>
      </c>
      <c r="M46">
        <v>33.159999999999997</v>
      </c>
      <c r="N46">
        <v>273.33</v>
      </c>
      <c r="O46">
        <v>53.17</v>
      </c>
      <c r="P46">
        <v>8.86</v>
      </c>
      <c r="Q46">
        <v>6.01</v>
      </c>
      <c r="R46" s="93">
        <v>30.4</v>
      </c>
      <c r="S46" s="93">
        <v>30.4</v>
      </c>
      <c r="T46" s="93">
        <v>30.4</v>
      </c>
      <c r="U46">
        <v>9.08</v>
      </c>
      <c r="V46">
        <v>119.368726</v>
      </c>
      <c r="W46">
        <v>8.18</v>
      </c>
      <c r="X46">
        <v>17.5</v>
      </c>
      <c r="Y46">
        <v>5.84</v>
      </c>
      <c r="Z46">
        <v>5.83</v>
      </c>
      <c r="AA46">
        <v>229.17</v>
      </c>
      <c r="AB46">
        <v>45.83</v>
      </c>
      <c r="AC46">
        <v>91.96</v>
      </c>
      <c r="AD46">
        <v>45.5</v>
      </c>
      <c r="AE46">
        <v>92</v>
      </c>
      <c r="AF46">
        <v>46</v>
      </c>
      <c r="AG46">
        <v>7</v>
      </c>
      <c r="AH46">
        <v>15</v>
      </c>
      <c r="AI46">
        <v>15</v>
      </c>
      <c r="AJ46">
        <v>30.28</v>
      </c>
      <c r="AK46">
        <v>193</v>
      </c>
      <c r="AL46">
        <v>82</v>
      </c>
    </row>
    <row r="47" spans="1:38">
      <c r="A47" t="s">
        <v>89</v>
      </c>
      <c r="B47" s="34">
        <v>203.9</v>
      </c>
      <c r="C47" s="34">
        <v>57.71</v>
      </c>
      <c r="D47" s="93">
        <f t="shared" si="0"/>
        <v>91.199999999999989</v>
      </c>
      <c r="E47" s="34">
        <v>16.12</v>
      </c>
      <c r="F47" s="34"/>
      <c r="G47" s="34"/>
      <c r="H47" s="34"/>
      <c r="I47" s="34"/>
      <c r="J47" s="37">
        <v>14.84</v>
      </c>
      <c r="K47" s="37">
        <v>14.84</v>
      </c>
      <c r="L47" s="37">
        <v>15.21</v>
      </c>
      <c r="M47">
        <v>57.97</v>
      </c>
      <c r="N47">
        <v>273.33</v>
      </c>
      <c r="O47">
        <v>72.5</v>
      </c>
      <c r="P47">
        <v>8.86</v>
      </c>
      <c r="Q47">
        <v>6.01</v>
      </c>
      <c r="R47" s="93">
        <v>30.4</v>
      </c>
      <c r="S47" s="93">
        <v>30.4</v>
      </c>
      <c r="T47" s="93">
        <v>30.4</v>
      </c>
      <c r="U47">
        <v>8.85</v>
      </c>
      <c r="V47">
        <v>121.170996</v>
      </c>
      <c r="W47">
        <v>8.18</v>
      </c>
      <c r="X47">
        <v>17.5</v>
      </c>
      <c r="Y47">
        <v>5.84</v>
      </c>
      <c r="Z47">
        <v>5.83</v>
      </c>
      <c r="AA47">
        <v>233.33</v>
      </c>
      <c r="AB47">
        <v>46.67</v>
      </c>
      <c r="AC47">
        <v>92.08</v>
      </c>
      <c r="AD47">
        <v>46</v>
      </c>
      <c r="AE47">
        <v>93</v>
      </c>
      <c r="AF47">
        <v>47</v>
      </c>
      <c r="AG47">
        <v>7</v>
      </c>
      <c r="AH47">
        <v>15</v>
      </c>
      <c r="AI47">
        <v>15</v>
      </c>
      <c r="AJ47">
        <v>30.28</v>
      </c>
      <c r="AK47">
        <v>193</v>
      </c>
      <c r="AL47">
        <v>82</v>
      </c>
    </row>
    <row r="48" spans="1:38">
      <c r="A48" t="s">
        <v>90</v>
      </c>
      <c r="B48" s="34">
        <v>262.45999999999998</v>
      </c>
      <c r="C48" s="34">
        <v>57.71</v>
      </c>
      <c r="D48" s="93">
        <f t="shared" si="0"/>
        <v>90.7</v>
      </c>
      <c r="E48" s="34">
        <v>16.12</v>
      </c>
      <c r="F48" s="34"/>
      <c r="G48" s="34"/>
      <c r="H48" s="34"/>
      <c r="I48" s="34"/>
      <c r="J48" s="37">
        <v>14.99</v>
      </c>
      <c r="K48" s="37">
        <v>14.99</v>
      </c>
      <c r="L48" s="37">
        <v>15.37</v>
      </c>
      <c r="M48">
        <v>57.97</v>
      </c>
      <c r="N48">
        <v>273.33</v>
      </c>
      <c r="O48">
        <v>72.5</v>
      </c>
      <c r="P48">
        <v>8.86</v>
      </c>
      <c r="Q48">
        <v>6.01</v>
      </c>
      <c r="R48" s="93">
        <v>30.23</v>
      </c>
      <c r="S48" s="93">
        <v>30.24</v>
      </c>
      <c r="T48" s="93">
        <v>30.23</v>
      </c>
      <c r="U48">
        <v>8.85</v>
      </c>
      <c r="V48">
        <v>122.47642399999999</v>
      </c>
      <c r="W48">
        <v>8.18</v>
      </c>
      <c r="X48">
        <v>17.5</v>
      </c>
      <c r="Y48">
        <v>5.84</v>
      </c>
      <c r="Z48">
        <v>5.83</v>
      </c>
      <c r="AA48">
        <v>233.33</v>
      </c>
      <c r="AB48">
        <v>46.67</v>
      </c>
      <c r="AC48">
        <v>92.04</v>
      </c>
      <c r="AD48">
        <v>46.5</v>
      </c>
      <c r="AE48">
        <v>94</v>
      </c>
      <c r="AF48">
        <v>47</v>
      </c>
      <c r="AG48">
        <v>7</v>
      </c>
      <c r="AH48">
        <v>15</v>
      </c>
      <c r="AI48">
        <v>15</v>
      </c>
      <c r="AJ48">
        <v>30.28</v>
      </c>
      <c r="AK48">
        <v>193</v>
      </c>
      <c r="AL48">
        <v>82</v>
      </c>
    </row>
    <row r="49" spans="1:38">
      <c r="A49" t="s">
        <v>91</v>
      </c>
      <c r="B49" s="34">
        <v>262.45999999999998</v>
      </c>
      <c r="C49" s="34">
        <v>57.71</v>
      </c>
      <c r="D49" s="93">
        <f t="shared" si="0"/>
        <v>90.7</v>
      </c>
      <c r="E49" s="34">
        <v>16.12</v>
      </c>
      <c r="F49" s="34"/>
      <c r="G49" s="34"/>
      <c r="H49" s="34"/>
      <c r="I49" s="34"/>
      <c r="J49" s="37">
        <v>14.99</v>
      </c>
      <c r="K49" s="37">
        <v>14.99</v>
      </c>
      <c r="L49" s="37">
        <v>15.37</v>
      </c>
      <c r="M49">
        <v>57.97</v>
      </c>
      <c r="N49">
        <v>273.33</v>
      </c>
      <c r="O49">
        <v>77.34</v>
      </c>
      <c r="P49">
        <v>8.86</v>
      </c>
      <c r="Q49">
        <v>6.01</v>
      </c>
      <c r="R49" s="93">
        <v>30.23</v>
      </c>
      <c r="S49" s="93">
        <v>30.24</v>
      </c>
      <c r="T49" s="93">
        <v>30.23</v>
      </c>
      <c r="U49">
        <v>8.85</v>
      </c>
      <c r="V49">
        <v>123.15836400000001</v>
      </c>
      <c r="W49">
        <v>8.18</v>
      </c>
      <c r="X49">
        <v>17.5</v>
      </c>
      <c r="Y49">
        <v>5.84</v>
      </c>
      <c r="Z49">
        <v>5.83</v>
      </c>
      <c r="AA49">
        <v>233.33</v>
      </c>
      <c r="AB49">
        <v>46.67</v>
      </c>
      <c r="AC49">
        <v>92.12</v>
      </c>
      <c r="AD49">
        <v>46.5</v>
      </c>
      <c r="AE49">
        <v>94</v>
      </c>
      <c r="AF49">
        <v>47</v>
      </c>
      <c r="AG49">
        <v>7</v>
      </c>
      <c r="AH49">
        <v>15</v>
      </c>
      <c r="AI49">
        <v>15</v>
      </c>
      <c r="AJ49">
        <v>30.28</v>
      </c>
      <c r="AK49">
        <v>193</v>
      </c>
      <c r="AL49">
        <v>82</v>
      </c>
    </row>
    <row r="50" spans="1:38">
      <c r="A50" t="s">
        <v>92</v>
      </c>
      <c r="B50" s="34">
        <v>262.45999999999998</v>
      </c>
      <c r="C50" s="34">
        <v>57.71</v>
      </c>
      <c r="D50" s="93">
        <f t="shared" si="0"/>
        <v>90.7</v>
      </c>
      <c r="E50" s="34">
        <v>16.12</v>
      </c>
      <c r="F50" s="34"/>
      <c r="G50" s="34"/>
      <c r="H50" s="34"/>
      <c r="I50" s="34"/>
      <c r="J50" s="37">
        <v>14.99</v>
      </c>
      <c r="K50" s="37">
        <v>14.99</v>
      </c>
      <c r="L50" s="37">
        <v>15.37</v>
      </c>
      <c r="M50">
        <v>57.97</v>
      </c>
      <c r="N50">
        <v>273.33</v>
      </c>
      <c r="O50">
        <v>77.34</v>
      </c>
      <c r="P50">
        <v>8.86</v>
      </c>
      <c r="Q50">
        <v>6.01</v>
      </c>
      <c r="R50" s="93">
        <v>30.23</v>
      </c>
      <c r="S50" s="93">
        <v>30.24</v>
      </c>
      <c r="T50" s="93">
        <v>30.23</v>
      </c>
      <c r="U50">
        <v>8.85</v>
      </c>
      <c r="V50">
        <v>123.548044</v>
      </c>
      <c r="W50">
        <v>8.18</v>
      </c>
      <c r="X50">
        <v>17.5</v>
      </c>
      <c r="Y50">
        <v>5.84</v>
      </c>
      <c r="Z50">
        <v>5.83</v>
      </c>
      <c r="AA50">
        <v>233.33</v>
      </c>
      <c r="AB50">
        <v>46.67</v>
      </c>
      <c r="AC50">
        <v>92.3</v>
      </c>
      <c r="AD50">
        <v>46.5</v>
      </c>
      <c r="AE50">
        <v>94</v>
      </c>
      <c r="AF50">
        <v>47</v>
      </c>
      <c r="AG50">
        <v>7</v>
      </c>
      <c r="AH50">
        <v>15</v>
      </c>
      <c r="AI50">
        <v>15</v>
      </c>
      <c r="AJ50">
        <v>30.28</v>
      </c>
      <c r="AK50">
        <v>193</v>
      </c>
      <c r="AL50">
        <v>82</v>
      </c>
    </row>
    <row r="51" spans="1:38">
      <c r="A51" t="s">
        <v>93</v>
      </c>
      <c r="B51" s="34">
        <v>262.45999999999998</v>
      </c>
      <c r="C51" s="34">
        <v>63.4</v>
      </c>
      <c r="D51" s="93">
        <f t="shared" si="0"/>
        <v>90.7</v>
      </c>
      <c r="E51" s="34">
        <v>16.12</v>
      </c>
      <c r="F51" s="34"/>
      <c r="G51" s="34"/>
      <c r="H51" s="34"/>
      <c r="I51" s="34"/>
      <c r="J51" s="37">
        <v>14.99</v>
      </c>
      <c r="K51" s="37">
        <v>14.99</v>
      </c>
      <c r="L51" s="37">
        <v>15.37</v>
      </c>
      <c r="M51">
        <v>57.97</v>
      </c>
      <c r="N51">
        <v>273.33</v>
      </c>
      <c r="O51">
        <v>100.71</v>
      </c>
      <c r="P51">
        <v>8.86</v>
      </c>
      <c r="Q51">
        <v>6.01</v>
      </c>
      <c r="R51" s="93">
        <v>30.23</v>
      </c>
      <c r="S51" s="93">
        <v>30.24</v>
      </c>
      <c r="T51" s="93">
        <v>30.23</v>
      </c>
      <c r="U51">
        <v>8.61</v>
      </c>
      <c r="V51">
        <v>123.450624</v>
      </c>
      <c r="W51">
        <v>8.27</v>
      </c>
      <c r="X51">
        <v>17.5</v>
      </c>
      <c r="Y51">
        <v>5.84</v>
      </c>
      <c r="Z51">
        <v>5.83</v>
      </c>
      <c r="AA51">
        <v>233.33</v>
      </c>
      <c r="AB51">
        <v>46.67</v>
      </c>
      <c r="AC51">
        <v>92.4</v>
      </c>
      <c r="AD51">
        <v>46.5</v>
      </c>
      <c r="AE51">
        <v>94</v>
      </c>
      <c r="AF51">
        <v>47</v>
      </c>
      <c r="AG51">
        <v>7</v>
      </c>
      <c r="AH51">
        <v>15.33</v>
      </c>
      <c r="AI51">
        <v>15.33</v>
      </c>
      <c r="AJ51">
        <v>28.26</v>
      </c>
      <c r="AK51">
        <v>193</v>
      </c>
      <c r="AL51">
        <v>82</v>
      </c>
    </row>
    <row r="52" spans="1:38">
      <c r="A52" t="s">
        <v>94</v>
      </c>
      <c r="B52" s="34">
        <v>262.45999999999998</v>
      </c>
      <c r="C52" s="34">
        <v>63.4</v>
      </c>
      <c r="D52" s="93">
        <f t="shared" si="0"/>
        <v>90.7</v>
      </c>
      <c r="E52" s="34">
        <v>16.12</v>
      </c>
      <c r="F52" s="34"/>
      <c r="G52" s="34"/>
      <c r="H52" s="34"/>
      <c r="I52" s="34"/>
      <c r="J52" s="37">
        <v>14.99</v>
      </c>
      <c r="K52" s="37">
        <v>14.99</v>
      </c>
      <c r="L52" s="37">
        <v>15.37</v>
      </c>
      <c r="M52">
        <v>57.97</v>
      </c>
      <c r="N52">
        <v>273.33</v>
      </c>
      <c r="O52">
        <v>100.71</v>
      </c>
      <c r="P52">
        <v>8.86</v>
      </c>
      <c r="Q52">
        <v>6.01</v>
      </c>
      <c r="R52" s="93">
        <v>30.23</v>
      </c>
      <c r="S52" s="93">
        <v>30.24</v>
      </c>
      <c r="T52" s="93">
        <v>30.23</v>
      </c>
      <c r="U52">
        <v>8.61</v>
      </c>
      <c r="V52">
        <v>122.71997399999999</v>
      </c>
      <c r="W52">
        <v>8.27</v>
      </c>
      <c r="X52">
        <v>17.5</v>
      </c>
      <c r="Y52">
        <v>5.84</v>
      </c>
      <c r="Z52">
        <v>5.83</v>
      </c>
      <c r="AA52">
        <v>233.33</v>
      </c>
      <c r="AB52">
        <v>46.67</v>
      </c>
      <c r="AC52">
        <v>92.36</v>
      </c>
      <c r="AD52">
        <v>46.5</v>
      </c>
      <c r="AE52">
        <v>94</v>
      </c>
      <c r="AF52">
        <v>47</v>
      </c>
      <c r="AG52">
        <v>7</v>
      </c>
      <c r="AH52">
        <v>15.33</v>
      </c>
      <c r="AI52">
        <v>15.33</v>
      </c>
      <c r="AJ52">
        <v>28.76</v>
      </c>
      <c r="AK52">
        <v>193</v>
      </c>
      <c r="AL52">
        <v>82</v>
      </c>
    </row>
    <row r="53" spans="1:38">
      <c r="A53" t="s">
        <v>95</v>
      </c>
      <c r="B53" s="34">
        <v>262.45999999999998</v>
      </c>
      <c r="C53" s="34">
        <v>87.2</v>
      </c>
      <c r="D53" s="93">
        <f t="shared" si="0"/>
        <v>90.7</v>
      </c>
      <c r="E53" s="34">
        <v>16.12</v>
      </c>
      <c r="F53" s="34"/>
      <c r="G53" s="34"/>
      <c r="H53" s="34"/>
      <c r="I53" s="34"/>
      <c r="J53" s="37">
        <v>14.99</v>
      </c>
      <c r="K53" s="37">
        <v>14.99</v>
      </c>
      <c r="L53" s="37">
        <v>15.37</v>
      </c>
      <c r="M53">
        <v>57.97</v>
      </c>
      <c r="N53">
        <v>273.33</v>
      </c>
      <c r="O53">
        <v>100.71</v>
      </c>
      <c r="P53">
        <v>8.86</v>
      </c>
      <c r="Q53">
        <v>6.01</v>
      </c>
      <c r="R53" s="93">
        <v>30.23</v>
      </c>
      <c r="S53" s="93">
        <v>30.24</v>
      </c>
      <c r="T53" s="93">
        <v>30.23</v>
      </c>
      <c r="U53">
        <v>8.61</v>
      </c>
      <c r="V53">
        <v>121.43403000000001</v>
      </c>
      <c r="W53">
        <v>8.27</v>
      </c>
      <c r="X53">
        <v>17.5</v>
      </c>
      <c r="Y53">
        <v>5.84</v>
      </c>
      <c r="Z53">
        <v>5.83</v>
      </c>
      <c r="AA53">
        <v>233.33</v>
      </c>
      <c r="AB53">
        <v>46.67</v>
      </c>
      <c r="AC53">
        <v>92.31</v>
      </c>
      <c r="AD53">
        <v>46.5</v>
      </c>
      <c r="AE53">
        <v>94</v>
      </c>
      <c r="AF53">
        <v>47</v>
      </c>
      <c r="AG53">
        <v>7</v>
      </c>
      <c r="AH53">
        <v>15.67</v>
      </c>
      <c r="AI53">
        <v>15.67</v>
      </c>
      <c r="AJ53">
        <v>29.77</v>
      </c>
      <c r="AK53">
        <v>191</v>
      </c>
      <c r="AL53">
        <v>82</v>
      </c>
    </row>
    <row r="54" spans="1:38">
      <c r="A54" t="s">
        <v>96</v>
      </c>
      <c r="B54" s="34">
        <v>262.45999999999998</v>
      </c>
      <c r="C54" s="34">
        <v>87.2</v>
      </c>
      <c r="D54" s="93">
        <f t="shared" si="0"/>
        <v>90.7</v>
      </c>
      <c r="E54" s="34">
        <v>16.12</v>
      </c>
      <c r="F54" s="34"/>
      <c r="G54" s="34"/>
      <c r="H54" s="34"/>
      <c r="I54" s="34"/>
      <c r="J54" s="37">
        <v>14.99</v>
      </c>
      <c r="K54" s="37">
        <v>14.99</v>
      </c>
      <c r="L54" s="37">
        <v>15.37</v>
      </c>
      <c r="M54">
        <v>57.97</v>
      </c>
      <c r="N54">
        <v>273.33</v>
      </c>
      <c r="O54">
        <v>100.71</v>
      </c>
      <c r="P54">
        <v>8.86</v>
      </c>
      <c r="Q54">
        <v>6.01</v>
      </c>
      <c r="R54" s="93">
        <v>30.23</v>
      </c>
      <c r="S54" s="93">
        <v>30.24</v>
      </c>
      <c r="T54" s="93">
        <v>30.23</v>
      </c>
      <c r="U54">
        <v>8.61</v>
      </c>
      <c r="V54">
        <v>119.797374</v>
      </c>
      <c r="W54">
        <v>8.27</v>
      </c>
      <c r="X54">
        <v>17.5</v>
      </c>
      <c r="Y54">
        <v>5.84</v>
      </c>
      <c r="Z54">
        <v>5.83</v>
      </c>
      <c r="AA54">
        <v>233.33</v>
      </c>
      <c r="AB54">
        <v>46.67</v>
      </c>
      <c r="AC54">
        <v>92.25</v>
      </c>
      <c r="AD54">
        <v>46.5</v>
      </c>
      <c r="AE54">
        <v>94</v>
      </c>
      <c r="AF54">
        <v>47</v>
      </c>
      <c r="AG54">
        <v>7</v>
      </c>
      <c r="AH54">
        <v>15.67</v>
      </c>
      <c r="AI54">
        <v>15.67</v>
      </c>
      <c r="AJ54">
        <v>29.77</v>
      </c>
      <c r="AK54">
        <v>191</v>
      </c>
      <c r="AL54">
        <v>82</v>
      </c>
    </row>
    <row r="55" spans="1:38">
      <c r="A55" t="s">
        <v>97</v>
      </c>
      <c r="B55" s="34">
        <v>262.45999999999998</v>
      </c>
      <c r="C55" s="34">
        <v>87.2</v>
      </c>
      <c r="D55" s="93">
        <f t="shared" si="0"/>
        <v>90.7</v>
      </c>
      <c r="E55" s="34">
        <v>16.12</v>
      </c>
      <c r="F55" s="34"/>
      <c r="G55" s="34"/>
      <c r="H55" s="34"/>
      <c r="I55" s="34"/>
      <c r="J55" s="37">
        <v>14.99</v>
      </c>
      <c r="K55" s="37">
        <v>14.99</v>
      </c>
      <c r="L55" s="37">
        <v>15.37</v>
      </c>
      <c r="M55">
        <v>57.97</v>
      </c>
      <c r="N55">
        <v>273.33</v>
      </c>
      <c r="O55">
        <v>100.71</v>
      </c>
      <c r="P55">
        <v>8.94</v>
      </c>
      <c r="Q55">
        <v>6.01</v>
      </c>
      <c r="R55" s="93">
        <v>30.23</v>
      </c>
      <c r="S55" s="93">
        <v>30.24</v>
      </c>
      <c r="T55" s="93">
        <v>30.23</v>
      </c>
      <c r="U55">
        <v>9.4499999999999993</v>
      </c>
      <c r="V55">
        <v>117.206002</v>
      </c>
      <c r="W55">
        <v>8.36</v>
      </c>
      <c r="X55">
        <v>17.5</v>
      </c>
      <c r="Y55">
        <v>5.84</v>
      </c>
      <c r="Z55">
        <v>5.83</v>
      </c>
      <c r="AA55">
        <v>230</v>
      </c>
      <c r="AB55">
        <v>46</v>
      </c>
      <c r="AC55">
        <v>92.15</v>
      </c>
      <c r="AD55">
        <v>46</v>
      </c>
      <c r="AE55">
        <v>94</v>
      </c>
      <c r="AF55">
        <v>47</v>
      </c>
      <c r="AG55">
        <v>7</v>
      </c>
      <c r="AH55">
        <v>17</v>
      </c>
      <c r="AI55">
        <v>17</v>
      </c>
      <c r="AJ55">
        <v>29.77</v>
      </c>
      <c r="AK55">
        <v>189</v>
      </c>
      <c r="AL55">
        <v>81</v>
      </c>
    </row>
    <row r="56" spans="1:38">
      <c r="A56" t="s">
        <v>98</v>
      </c>
      <c r="B56" s="34">
        <v>262.45999999999998</v>
      </c>
      <c r="C56" s="34">
        <v>87.2</v>
      </c>
      <c r="D56" s="93">
        <f t="shared" si="0"/>
        <v>90.199999999999989</v>
      </c>
      <c r="E56" s="34">
        <v>16.12</v>
      </c>
      <c r="F56" s="34"/>
      <c r="G56" s="34"/>
      <c r="H56" s="34"/>
      <c r="I56" s="34"/>
      <c r="J56" s="37">
        <v>14.99</v>
      </c>
      <c r="K56" s="37">
        <v>14.99</v>
      </c>
      <c r="L56" s="37">
        <v>15.37</v>
      </c>
      <c r="M56">
        <v>57.97</v>
      </c>
      <c r="N56">
        <v>273.33</v>
      </c>
      <c r="O56">
        <v>100.71</v>
      </c>
      <c r="P56">
        <v>8.94</v>
      </c>
      <c r="Q56">
        <v>6.41</v>
      </c>
      <c r="R56" s="93">
        <v>30.07</v>
      </c>
      <c r="S56" s="93">
        <v>30.06</v>
      </c>
      <c r="T56" s="93">
        <v>30.07</v>
      </c>
      <c r="U56">
        <v>9.4499999999999993</v>
      </c>
      <c r="V56">
        <v>113.698882</v>
      </c>
      <c r="W56">
        <v>8.36</v>
      </c>
      <c r="X56">
        <v>17.5</v>
      </c>
      <c r="Y56">
        <v>5.84</v>
      </c>
      <c r="Z56">
        <v>5.83</v>
      </c>
      <c r="AA56">
        <v>230</v>
      </c>
      <c r="AB56">
        <v>46</v>
      </c>
      <c r="AC56">
        <v>92.15</v>
      </c>
      <c r="AD56">
        <v>46</v>
      </c>
      <c r="AE56">
        <v>94</v>
      </c>
      <c r="AF56">
        <v>47</v>
      </c>
      <c r="AG56">
        <v>7</v>
      </c>
      <c r="AH56">
        <v>18.329999999999998</v>
      </c>
      <c r="AI56">
        <v>18.329999999999998</v>
      </c>
      <c r="AJ56">
        <v>29.77</v>
      </c>
      <c r="AK56">
        <v>189</v>
      </c>
      <c r="AL56">
        <v>81</v>
      </c>
    </row>
    <row r="57" spans="1:38">
      <c r="A57" t="s">
        <v>99</v>
      </c>
      <c r="B57" s="34">
        <v>262.45999999999998</v>
      </c>
      <c r="C57" s="34">
        <v>87.2</v>
      </c>
      <c r="D57" s="93">
        <f t="shared" si="0"/>
        <v>90.199999999999989</v>
      </c>
      <c r="E57" s="34">
        <v>16.12</v>
      </c>
      <c r="F57" s="34"/>
      <c r="G57" s="34"/>
      <c r="H57" s="34"/>
      <c r="I57" s="34"/>
      <c r="J57" s="37">
        <v>14.96</v>
      </c>
      <c r="K57" s="37">
        <v>14.96</v>
      </c>
      <c r="L57" s="37">
        <v>15.33</v>
      </c>
      <c r="M57">
        <v>57.97</v>
      </c>
      <c r="N57">
        <v>273.33</v>
      </c>
      <c r="O57">
        <v>100.71</v>
      </c>
      <c r="P57">
        <v>8.94</v>
      </c>
      <c r="Q57">
        <v>6.61</v>
      </c>
      <c r="R57" s="93">
        <v>30.07</v>
      </c>
      <c r="S57" s="93">
        <v>30.06</v>
      </c>
      <c r="T57" s="93">
        <v>30.07</v>
      </c>
      <c r="U57">
        <v>9.4499999999999993</v>
      </c>
      <c r="V57">
        <v>116.913742</v>
      </c>
      <c r="W57">
        <v>8.36</v>
      </c>
      <c r="X57">
        <v>17.5</v>
      </c>
      <c r="Y57">
        <v>5.84</v>
      </c>
      <c r="Z57">
        <v>5.83</v>
      </c>
      <c r="AA57">
        <v>230</v>
      </c>
      <c r="AB57">
        <v>46</v>
      </c>
      <c r="AC57">
        <v>92.05</v>
      </c>
      <c r="AD57">
        <v>46</v>
      </c>
      <c r="AE57">
        <v>94</v>
      </c>
      <c r="AF57">
        <v>47</v>
      </c>
      <c r="AG57">
        <v>7</v>
      </c>
      <c r="AH57">
        <v>18.329999999999998</v>
      </c>
      <c r="AI57">
        <v>18.329999999999998</v>
      </c>
      <c r="AJ57">
        <v>29.77</v>
      </c>
      <c r="AK57">
        <v>186</v>
      </c>
      <c r="AL57">
        <v>79</v>
      </c>
    </row>
    <row r="58" spans="1:38">
      <c r="A58" t="s">
        <v>100</v>
      </c>
      <c r="B58" s="34">
        <v>262.45999999999998</v>
      </c>
      <c r="C58" s="34">
        <v>87.2</v>
      </c>
      <c r="D58" s="93">
        <f t="shared" si="0"/>
        <v>90.7</v>
      </c>
      <c r="E58" s="34">
        <v>16.12</v>
      </c>
      <c r="F58" s="34"/>
      <c r="G58" s="34"/>
      <c r="H58" s="34"/>
      <c r="I58" s="34"/>
      <c r="J58" s="37">
        <v>14.68</v>
      </c>
      <c r="K58" s="37">
        <v>14.68</v>
      </c>
      <c r="L58" s="37">
        <v>15.05</v>
      </c>
      <c r="M58">
        <v>57.97</v>
      </c>
      <c r="N58">
        <v>273.33</v>
      </c>
      <c r="O58">
        <v>100.71</v>
      </c>
      <c r="P58">
        <v>8.94</v>
      </c>
      <c r="Q58">
        <v>6.81</v>
      </c>
      <c r="R58" s="93">
        <v>30.23</v>
      </c>
      <c r="S58" s="93">
        <v>30.24</v>
      </c>
      <c r="T58" s="93">
        <v>30.23</v>
      </c>
      <c r="U58">
        <v>9.4499999999999993</v>
      </c>
      <c r="V58">
        <v>113.43584799999999</v>
      </c>
      <c r="W58">
        <v>8.36</v>
      </c>
      <c r="X58">
        <v>17.5</v>
      </c>
      <c r="Y58">
        <v>5.84</v>
      </c>
      <c r="Z58">
        <v>5.83</v>
      </c>
      <c r="AA58">
        <v>230</v>
      </c>
      <c r="AB58">
        <v>46</v>
      </c>
      <c r="AC58">
        <v>92.1</v>
      </c>
      <c r="AD58">
        <v>45.5</v>
      </c>
      <c r="AE58">
        <v>94</v>
      </c>
      <c r="AF58">
        <v>47</v>
      </c>
      <c r="AG58">
        <v>7</v>
      </c>
      <c r="AH58">
        <v>18.329999999999998</v>
      </c>
      <c r="AI58">
        <v>18.329999999999998</v>
      </c>
      <c r="AJ58">
        <v>30.28</v>
      </c>
      <c r="AK58">
        <v>186</v>
      </c>
      <c r="AL58">
        <v>79</v>
      </c>
    </row>
    <row r="59" spans="1:38">
      <c r="A59" t="s">
        <v>101</v>
      </c>
      <c r="B59" s="34">
        <v>262.45999999999998</v>
      </c>
      <c r="C59" s="34">
        <v>87.2</v>
      </c>
      <c r="D59" s="93">
        <f t="shared" si="0"/>
        <v>90.7</v>
      </c>
      <c r="E59" s="34">
        <v>16.12</v>
      </c>
      <c r="F59" s="34"/>
      <c r="G59" s="34"/>
      <c r="H59" s="34"/>
      <c r="I59" s="34"/>
      <c r="J59" s="37">
        <v>14.37</v>
      </c>
      <c r="K59" s="37">
        <v>14.37</v>
      </c>
      <c r="L59" s="37">
        <v>14.73</v>
      </c>
      <c r="M59">
        <v>57.97</v>
      </c>
      <c r="N59">
        <v>273.33</v>
      </c>
      <c r="O59">
        <v>100.71</v>
      </c>
      <c r="P59">
        <v>9.02</v>
      </c>
      <c r="Q59">
        <v>7.01</v>
      </c>
      <c r="R59" s="93">
        <v>30.23</v>
      </c>
      <c r="S59" s="93">
        <v>30.24</v>
      </c>
      <c r="T59" s="93">
        <v>30.23</v>
      </c>
      <c r="U59">
        <v>9.76</v>
      </c>
      <c r="V59">
        <v>109.62672600000001</v>
      </c>
      <c r="W59">
        <v>8.56</v>
      </c>
      <c r="X59">
        <v>17.5</v>
      </c>
      <c r="Y59">
        <v>5.84</v>
      </c>
      <c r="Z59">
        <v>5.83</v>
      </c>
      <c r="AA59">
        <v>230</v>
      </c>
      <c r="AB59">
        <v>46</v>
      </c>
      <c r="AC59">
        <v>91.95</v>
      </c>
      <c r="AD59">
        <v>41.28</v>
      </c>
      <c r="AE59">
        <v>93</v>
      </c>
      <c r="AF59">
        <v>47</v>
      </c>
      <c r="AG59">
        <v>7</v>
      </c>
      <c r="AH59">
        <v>19.329999999999998</v>
      </c>
      <c r="AI59">
        <v>19.329999999999998</v>
      </c>
      <c r="AJ59">
        <v>30.28</v>
      </c>
      <c r="AK59">
        <v>186</v>
      </c>
      <c r="AL59">
        <v>79</v>
      </c>
    </row>
    <row r="60" spans="1:38">
      <c r="A60" t="s">
        <v>102</v>
      </c>
      <c r="B60" s="34">
        <v>262.45999999999998</v>
      </c>
      <c r="C60" s="34">
        <v>87.2</v>
      </c>
      <c r="D60" s="93">
        <f t="shared" si="0"/>
        <v>90.7</v>
      </c>
      <c r="E60" s="34">
        <v>16.12</v>
      </c>
      <c r="F60" s="34"/>
      <c r="G60" s="34"/>
      <c r="H60" s="34"/>
      <c r="I60" s="34"/>
      <c r="J60" s="37">
        <v>14.06</v>
      </c>
      <c r="K60" s="37">
        <v>14.06</v>
      </c>
      <c r="L60" s="37">
        <v>14.41</v>
      </c>
      <c r="M60">
        <v>57.97</v>
      </c>
      <c r="N60">
        <v>273.33</v>
      </c>
      <c r="O60">
        <v>100.71</v>
      </c>
      <c r="P60">
        <v>9.02</v>
      </c>
      <c r="Q60">
        <v>7.01</v>
      </c>
      <c r="R60" s="93">
        <v>30.23</v>
      </c>
      <c r="S60" s="93">
        <v>30.24</v>
      </c>
      <c r="T60" s="93">
        <v>30.23</v>
      </c>
      <c r="U60">
        <v>9.76</v>
      </c>
      <c r="V60">
        <v>105.29153599999999</v>
      </c>
      <c r="W60">
        <v>8.56</v>
      </c>
      <c r="X60">
        <v>19</v>
      </c>
      <c r="Y60">
        <v>6.34</v>
      </c>
      <c r="Z60">
        <v>6.33</v>
      </c>
      <c r="AA60">
        <v>230</v>
      </c>
      <c r="AB60">
        <v>46</v>
      </c>
      <c r="AC60">
        <v>91.59</v>
      </c>
      <c r="AD60">
        <v>39.69</v>
      </c>
      <c r="AE60">
        <v>93</v>
      </c>
      <c r="AF60">
        <v>46</v>
      </c>
      <c r="AG60">
        <v>7</v>
      </c>
      <c r="AH60">
        <v>20.67</v>
      </c>
      <c r="AI60">
        <v>20.67</v>
      </c>
      <c r="AJ60">
        <v>31.28</v>
      </c>
      <c r="AK60">
        <v>186</v>
      </c>
      <c r="AL60">
        <v>79</v>
      </c>
    </row>
    <row r="61" spans="1:38">
      <c r="A61" t="s">
        <v>103</v>
      </c>
      <c r="B61" s="34">
        <v>131.22999999999999</v>
      </c>
      <c r="C61" s="34">
        <v>87.2</v>
      </c>
      <c r="D61" s="93">
        <f t="shared" si="0"/>
        <v>90.7</v>
      </c>
      <c r="E61" s="34">
        <v>16.12</v>
      </c>
      <c r="F61" s="34"/>
      <c r="G61" s="34"/>
      <c r="H61" s="34"/>
      <c r="I61" s="34"/>
      <c r="J61" s="37">
        <v>13.42</v>
      </c>
      <c r="K61" s="37">
        <v>13.42</v>
      </c>
      <c r="L61" s="37">
        <v>13.75</v>
      </c>
      <c r="M61">
        <v>57.97</v>
      </c>
      <c r="N61">
        <v>273.33</v>
      </c>
      <c r="O61">
        <v>100.71</v>
      </c>
      <c r="P61">
        <v>9.02</v>
      </c>
      <c r="Q61">
        <v>8.2100000000000009</v>
      </c>
      <c r="R61" s="93">
        <v>30.23</v>
      </c>
      <c r="S61" s="93">
        <v>30.24</v>
      </c>
      <c r="T61" s="93">
        <v>30.23</v>
      </c>
      <c r="U61">
        <v>9.76</v>
      </c>
      <c r="V61">
        <v>100.186728</v>
      </c>
      <c r="W61">
        <v>8.56</v>
      </c>
      <c r="X61">
        <v>21</v>
      </c>
      <c r="Y61">
        <v>7</v>
      </c>
      <c r="Z61">
        <v>7</v>
      </c>
      <c r="AA61">
        <v>220.83</v>
      </c>
      <c r="AB61">
        <v>44.17</v>
      </c>
      <c r="AC61">
        <v>90.9</v>
      </c>
      <c r="AD61">
        <v>39.020000000000003</v>
      </c>
      <c r="AE61">
        <v>83</v>
      </c>
      <c r="AF61">
        <v>42</v>
      </c>
      <c r="AG61">
        <v>7</v>
      </c>
      <c r="AH61">
        <v>22</v>
      </c>
      <c r="AI61">
        <v>22</v>
      </c>
      <c r="AJ61">
        <v>31.28</v>
      </c>
      <c r="AK61">
        <v>172</v>
      </c>
      <c r="AL61">
        <v>73</v>
      </c>
    </row>
    <row r="62" spans="1:38">
      <c r="A62" t="s">
        <v>104</v>
      </c>
      <c r="B62" s="34">
        <v>131.22999999999999</v>
      </c>
      <c r="C62" s="34">
        <v>87.2</v>
      </c>
      <c r="D62" s="93">
        <f t="shared" si="0"/>
        <v>90.7</v>
      </c>
      <c r="E62" s="34">
        <v>16.12</v>
      </c>
      <c r="F62" s="34"/>
      <c r="G62" s="34"/>
      <c r="H62" s="34"/>
      <c r="I62" s="34"/>
      <c r="J62" s="37">
        <v>12.74</v>
      </c>
      <c r="K62" s="37">
        <v>12.74</v>
      </c>
      <c r="L62" s="37">
        <v>13.06</v>
      </c>
      <c r="M62">
        <v>57.97</v>
      </c>
      <c r="N62">
        <v>273.33</v>
      </c>
      <c r="O62">
        <v>100.71</v>
      </c>
      <c r="P62">
        <v>9.02</v>
      </c>
      <c r="Q62">
        <v>8.61</v>
      </c>
      <c r="R62" s="93">
        <v>30.23</v>
      </c>
      <c r="S62" s="93">
        <v>30.24</v>
      </c>
      <c r="T62" s="93">
        <v>30.23</v>
      </c>
      <c r="U62">
        <v>9.76</v>
      </c>
      <c r="V62">
        <v>94.818886000000006</v>
      </c>
      <c r="W62">
        <v>8.56</v>
      </c>
      <c r="X62">
        <v>23.5</v>
      </c>
      <c r="Y62">
        <v>7.84</v>
      </c>
      <c r="Z62">
        <v>7.83</v>
      </c>
      <c r="AA62">
        <v>216.67</v>
      </c>
      <c r="AB62">
        <v>43.33</v>
      </c>
      <c r="AC62">
        <v>89.01</v>
      </c>
      <c r="AD62">
        <v>37.9</v>
      </c>
      <c r="AE62">
        <v>79</v>
      </c>
      <c r="AF62">
        <v>39</v>
      </c>
      <c r="AG62">
        <v>7</v>
      </c>
      <c r="AH62">
        <v>24.67</v>
      </c>
      <c r="AI62">
        <v>24.67</v>
      </c>
      <c r="AJ62">
        <v>31.28</v>
      </c>
      <c r="AK62">
        <v>161</v>
      </c>
      <c r="AL62">
        <v>69</v>
      </c>
    </row>
    <row r="63" spans="1:38">
      <c r="A63" t="s">
        <v>105</v>
      </c>
      <c r="B63" s="34">
        <v>131.22999999999999</v>
      </c>
      <c r="C63" s="34">
        <v>87.2</v>
      </c>
      <c r="D63" s="93">
        <f t="shared" si="0"/>
        <v>90.7</v>
      </c>
      <c r="E63" s="34">
        <v>16.12</v>
      </c>
      <c r="F63" s="34"/>
      <c r="G63" s="34"/>
      <c r="H63" s="34"/>
      <c r="I63" s="34"/>
      <c r="J63" s="37">
        <v>12.25</v>
      </c>
      <c r="K63" s="37">
        <v>12.25</v>
      </c>
      <c r="L63" s="37">
        <v>12.56</v>
      </c>
      <c r="M63">
        <v>57.97</v>
      </c>
      <c r="N63">
        <v>273.33</v>
      </c>
      <c r="O63">
        <v>100.71</v>
      </c>
      <c r="P63">
        <v>9.17</v>
      </c>
      <c r="Q63">
        <v>9.2100000000000009</v>
      </c>
      <c r="R63" s="93">
        <v>30.23</v>
      </c>
      <c r="S63" s="93">
        <v>30.24</v>
      </c>
      <c r="T63" s="93">
        <v>30.23</v>
      </c>
      <c r="U63">
        <v>9.92</v>
      </c>
      <c r="V63">
        <v>90.376534000000007</v>
      </c>
      <c r="W63">
        <v>8.84</v>
      </c>
      <c r="X63">
        <v>28</v>
      </c>
      <c r="Y63">
        <v>9.34</v>
      </c>
      <c r="Z63">
        <v>9.33</v>
      </c>
      <c r="AA63">
        <v>204.17</v>
      </c>
      <c r="AB63">
        <v>40.83</v>
      </c>
      <c r="AC63">
        <v>85.21</v>
      </c>
      <c r="AD63">
        <v>35.950000000000003</v>
      </c>
      <c r="AE63">
        <v>73</v>
      </c>
      <c r="AF63">
        <v>37</v>
      </c>
      <c r="AG63">
        <v>7</v>
      </c>
      <c r="AH63">
        <v>28.33</v>
      </c>
      <c r="AI63">
        <v>28.33</v>
      </c>
      <c r="AJ63">
        <v>31.28</v>
      </c>
      <c r="AK63">
        <v>151</v>
      </c>
      <c r="AL63">
        <v>64</v>
      </c>
    </row>
    <row r="64" spans="1:38">
      <c r="A64" t="s">
        <v>106</v>
      </c>
      <c r="B64" s="34">
        <v>131.22999999999999</v>
      </c>
      <c r="C64" s="34">
        <v>87.2</v>
      </c>
      <c r="D64" s="93">
        <f t="shared" si="0"/>
        <v>91</v>
      </c>
      <c r="E64" s="34">
        <v>16.12</v>
      </c>
      <c r="F64" s="34"/>
      <c r="G64" s="34"/>
      <c r="H64" s="34"/>
      <c r="I64" s="34"/>
      <c r="J64" s="37">
        <v>11.61</v>
      </c>
      <c r="K64" s="37">
        <v>11.61</v>
      </c>
      <c r="L64" s="37">
        <v>11.91</v>
      </c>
      <c r="M64">
        <v>57.97</v>
      </c>
      <c r="N64">
        <v>273.33</v>
      </c>
      <c r="O64">
        <v>100.71</v>
      </c>
      <c r="P64">
        <v>9.17</v>
      </c>
      <c r="Q64">
        <v>10.01</v>
      </c>
      <c r="R64" s="93">
        <v>30.33</v>
      </c>
      <c r="S64" s="93">
        <v>30.34</v>
      </c>
      <c r="T64" s="93">
        <v>30.33</v>
      </c>
      <c r="U64">
        <v>9.92</v>
      </c>
      <c r="V64">
        <v>83.235647999999998</v>
      </c>
      <c r="W64">
        <v>8.84</v>
      </c>
      <c r="X64">
        <v>30.5</v>
      </c>
      <c r="Y64">
        <v>10.16</v>
      </c>
      <c r="Z64">
        <v>10.17</v>
      </c>
      <c r="AA64">
        <v>192.92</v>
      </c>
      <c r="AB64">
        <v>38.58</v>
      </c>
      <c r="AC64">
        <v>80.209999999999994</v>
      </c>
      <c r="AD64">
        <v>33.9</v>
      </c>
      <c r="AE64">
        <v>69</v>
      </c>
      <c r="AF64">
        <v>34</v>
      </c>
      <c r="AG64">
        <v>7</v>
      </c>
      <c r="AH64">
        <v>32.67</v>
      </c>
      <c r="AI64">
        <v>32.67</v>
      </c>
      <c r="AJ64">
        <v>31.28</v>
      </c>
      <c r="AK64">
        <v>140</v>
      </c>
      <c r="AL64">
        <v>60</v>
      </c>
    </row>
    <row r="65" spans="1:38">
      <c r="A65" t="s">
        <v>107</v>
      </c>
      <c r="B65" s="34">
        <v>131.22999999999999</v>
      </c>
      <c r="C65" s="34">
        <v>87.2</v>
      </c>
      <c r="D65" s="93">
        <f t="shared" si="0"/>
        <v>91</v>
      </c>
      <c r="E65" s="34">
        <v>16.12</v>
      </c>
      <c r="F65" s="34"/>
      <c r="G65" s="34"/>
      <c r="H65" s="34"/>
      <c r="I65" s="34"/>
      <c r="J65" s="37">
        <v>8.02</v>
      </c>
      <c r="K65" s="37">
        <v>8.02</v>
      </c>
      <c r="L65" s="37">
        <v>8.2200000000000006</v>
      </c>
      <c r="M65">
        <v>57.97</v>
      </c>
      <c r="N65">
        <v>273.33</v>
      </c>
      <c r="O65">
        <v>100.71</v>
      </c>
      <c r="P65">
        <v>9.17</v>
      </c>
      <c r="Q65">
        <v>15</v>
      </c>
      <c r="R65" s="93">
        <v>30.33</v>
      </c>
      <c r="S65" s="93">
        <v>30.34</v>
      </c>
      <c r="T65" s="93">
        <v>30.33</v>
      </c>
      <c r="U65">
        <v>9.92</v>
      </c>
      <c r="V65">
        <v>75.286175999999998</v>
      </c>
      <c r="W65">
        <v>8.84</v>
      </c>
      <c r="X65">
        <v>31.5</v>
      </c>
      <c r="Y65">
        <v>10.5</v>
      </c>
      <c r="Z65">
        <v>10.5</v>
      </c>
      <c r="AA65">
        <v>154.16999999999999</v>
      </c>
      <c r="AB65">
        <v>30.83</v>
      </c>
      <c r="AC65">
        <v>74.819999999999993</v>
      </c>
      <c r="AD65">
        <v>31.86</v>
      </c>
      <c r="AE65">
        <v>56</v>
      </c>
      <c r="AF65">
        <v>28</v>
      </c>
      <c r="AG65">
        <v>7</v>
      </c>
      <c r="AH65">
        <v>33.33</v>
      </c>
      <c r="AI65">
        <v>33.33</v>
      </c>
      <c r="AJ65">
        <v>31.28</v>
      </c>
      <c r="AK65">
        <v>123</v>
      </c>
      <c r="AL65">
        <v>52</v>
      </c>
    </row>
    <row r="66" spans="1:38">
      <c r="A66" t="s">
        <v>108</v>
      </c>
      <c r="B66" s="34">
        <v>131.22999999999999</v>
      </c>
      <c r="C66" s="34">
        <v>87.2</v>
      </c>
      <c r="D66" s="93">
        <f t="shared" si="0"/>
        <v>91</v>
      </c>
      <c r="E66" s="34">
        <v>16.12</v>
      </c>
      <c r="F66" s="34"/>
      <c r="G66" s="34"/>
      <c r="H66" s="34"/>
      <c r="I66" s="34"/>
      <c r="J66" s="37">
        <v>7.64</v>
      </c>
      <c r="K66" s="37">
        <v>7.64</v>
      </c>
      <c r="L66" s="37">
        <v>7.83</v>
      </c>
      <c r="M66">
        <v>57.97</v>
      </c>
      <c r="N66">
        <v>273.33</v>
      </c>
      <c r="O66">
        <v>100.71</v>
      </c>
      <c r="P66">
        <v>9.17</v>
      </c>
      <c r="Q66">
        <v>14.8</v>
      </c>
      <c r="R66" s="93">
        <v>30.33</v>
      </c>
      <c r="S66" s="93">
        <v>30.34</v>
      </c>
      <c r="T66" s="93">
        <v>30.33</v>
      </c>
      <c r="U66">
        <v>9.92</v>
      </c>
      <c r="V66">
        <v>67.833545999999998</v>
      </c>
      <c r="W66">
        <v>8.84</v>
      </c>
      <c r="X66">
        <v>33</v>
      </c>
      <c r="Y66">
        <v>11</v>
      </c>
      <c r="Z66">
        <v>11</v>
      </c>
      <c r="AA66">
        <v>145.83000000000001</v>
      </c>
      <c r="AB66">
        <v>29.17</v>
      </c>
      <c r="AC66">
        <v>69.150000000000006</v>
      </c>
      <c r="AD66">
        <v>28.43</v>
      </c>
      <c r="AE66">
        <v>50</v>
      </c>
      <c r="AF66">
        <v>25</v>
      </c>
      <c r="AG66">
        <v>8.34</v>
      </c>
      <c r="AH66">
        <v>35.33</v>
      </c>
      <c r="AI66">
        <v>35.33</v>
      </c>
      <c r="AJ66">
        <v>31.28</v>
      </c>
      <c r="AK66">
        <v>112</v>
      </c>
      <c r="AL66">
        <v>48</v>
      </c>
    </row>
    <row r="67" spans="1:38">
      <c r="A67" t="s">
        <v>109</v>
      </c>
      <c r="B67" s="34">
        <v>131.22999999999999</v>
      </c>
      <c r="C67" s="34">
        <v>87.2</v>
      </c>
      <c r="D67" s="93">
        <f t="shared" si="0"/>
        <v>91.5</v>
      </c>
      <c r="E67" s="34">
        <v>16.12</v>
      </c>
      <c r="F67" s="34"/>
      <c r="G67" s="34"/>
      <c r="H67" s="34"/>
      <c r="I67" s="34"/>
      <c r="J67" s="37">
        <v>6.99</v>
      </c>
      <c r="K67" s="37">
        <v>6.99</v>
      </c>
      <c r="L67" s="37">
        <v>7.16</v>
      </c>
      <c r="M67">
        <v>57.97</v>
      </c>
      <c r="N67">
        <v>273.33</v>
      </c>
      <c r="O67">
        <v>100.71</v>
      </c>
      <c r="P67">
        <v>9.56</v>
      </c>
      <c r="Q67">
        <v>11.21</v>
      </c>
      <c r="R67" s="93">
        <v>30.5</v>
      </c>
      <c r="S67" s="93">
        <v>30.5</v>
      </c>
      <c r="T67" s="93">
        <v>30.5</v>
      </c>
      <c r="U67">
        <v>10</v>
      </c>
      <c r="V67">
        <v>60.215302000000001</v>
      </c>
      <c r="W67">
        <v>9.11</v>
      </c>
      <c r="X67">
        <v>37</v>
      </c>
      <c r="Y67">
        <v>12.34</v>
      </c>
      <c r="Z67">
        <v>12.33</v>
      </c>
      <c r="AA67">
        <v>137.5</v>
      </c>
      <c r="AB67">
        <v>27.5</v>
      </c>
      <c r="AC67">
        <v>58.17</v>
      </c>
      <c r="AD67">
        <v>27.25</v>
      </c>
      <c r="AE67">
        <v>45</v>
      </c>
      <c r="AF67">
        <v>22</v>
      </c>
      <c r="AG67">
        <v>9.66</v>
      </c>
      <c r="AH67">
        <v>46.67</v>
      </c>
      <c r="AI67">
        <v>46.67</v>
      </c>
      <c r="AJ67">
        <v>31.28</v>
      </c>
      <c r="AK67">
        <v>105</v>
      </c>
      <c r="AL67">
        <v>45</v>
      </c>
    </row>
    <row r="68" spans="1:38">
      <c r="A68" t="s">
        <v>110</v>
      </c>
      <c r="B68" s="34">
        <v>131.22999999999999</v>
      </c>
      <c r="C68" s="34">
        <v>87.2</v>
      </c>
      <c r="D68" s="93">
        <f t="shared" ref="D68:D98" si="1">R68+S68+T68</f>
        <v>92.5</v>
      </c>
      <c r="E68" s="34">
        <v>16.12</v>
      </c>
      <c r="F68" s="34"/>
      <c r="G68" s="34"/>
      <c r="H68" s="34"/>
      <c r="I68" s="34"/>
      <c r="J68" s="37">
        <v>6.53</v>
      </c>
      <c r="K68" s="37">
        <v>6.53</v>
      </c>
      <c r="L68" s="37">
        <v>6.69</v>
      </c>
      <c r="M68">
        <v>57.97</v>
      </c>
      <c r="N68">
        <v>273.33</v>
      </c>
      <c r="O68">
        <v>100.71</v>
      </c>
      <c r="P68">
        <v>9.56</v>
      </c>
      <c r="Q68">
        <v>10.81</v>
      </c>
      <c r="R68" s="93">
        <v>30.83</v>
      </c>
      <c r="S68" s="93">
        <v>30.84</v>
      </c>
      <c r="T68" s="93">
        <v>30.83</v>
      </c>
      <c r="U68">
        <v>10</v>
      </c>
      <c r="V68">
        <v>52.158667999999999</v>
      </c>
      <c r="W68">
        <v>9.11</v>
      </c>
      <c r="X68">
        <v>39</v>
      </c>
      <c r="Y68">
        <v>13</v>
      </c>
      <c r="Z68">
        <v>13</v>
      </c>
      <c r="AA68">
        <v>120.83</v>
      </c>
      <c r="AB68">
        <v>24.17</v>
      </c>
      <c r="AC68">
        <v>52.45</v>
      </c>
      <c r="AD68">
        <v>23.71</v>
      </c>
      <c r="AE68">
        <v>39</v>
      </c>
      <c r="AF68">
        <v>20</v>
      </c>
      <c r="AG68">
        <v>10.34</v>
      </c>
      <c r="AH68">
        <v>48.33</v>
      </c>
      <c r="AI68">
        <v>48.33</v>
      </c>
      <c r="AJ68">
        <v>31.28</v>
      </c>
      <c r="AK68">
        <v>91</v>
      </c>
      <c r="AL68">
        <v>39</v>
      </c>
    </row>
    <row r="69" spans="1:38">
      <c r="A69" t="s">
        <v>111</v>
      </c>
      <c r="B69" s="34">
        <v>131.22999999999999</v>
      </c>
      <c r="C69" s="34">
        <v>87.2</v>
      </c>
      <c r="D69" s="93">
        <f t="shared" si="1"/>
        <v>86.87</v>
      </c>
      <c r="E69" s="34">
        <v>16.12</v>
      </c>
      <c r="F69" s="34"/>
      <c r="G69" s="34"/>
      <c r="H69" s="34"/>
      <c r="I69" s="34"/>
      <c r="J69" s="37">
        <v>5.45</v>
      </c>
      <c r="K69" s="37">
        <v>5.45</v>
      </c>
      <c r="L69" s="37">
        <v>5.59</v>
      </c>
      <c r="M69">
        <v>57.97</v>
      </c>
      <c r="N69">
        <v>273.33</v>
      </c>
      <c r="O69">
        <v>100.71</v>
      </c>
      <c r="P69">
        <v>9.8800000000000008</v>
      </c>
      <c r="Q69">
        <v>9.01</v>
      </c>
      <c r="R69" s="93">
        <v>33</v>
      </c>
      <c r="S69" s="93">
        <v>33</v>
      </c>
      <c r="T69" s="93">
        <v>20.87</v>
      </c>
      <c r="U69">
        <v>10</v>
      </c>
      <c r="V69">
        <v>44.033839999999998</v>
      </c>
      <c r="W69">
        <v>9.11</v>
      </c>
      <c r="X69">
        <v>41.5</v>
      </c>
      <c r="Y69">
        <v>13.84</v>
      </c>
      <c r="Z69">
        <v>13.83</v>
      </c>
      <c r="AA69">
        <v>106.6</v>
      </c>
      <c r="AB69">
        <v>21.32</v>
      </c>
      <c r="AC69">
        <v>46.45</v>
      </c>
      <c r="AD69">
        <v>19.93</v>
      </c>
      <c r="AE69">
        <v>33</v>
      </c>
      <c r="AF69">
        <v>17</v>
      </c>
      <c r="AG69">
        <v>13.34</v>
      </c>
      <c r="AH69">
        <v>49.33</v>
      </c>
      <c r="AI69">
        <v>49.33</v>
      </c>
      <c r="AJ69">
        <v>30.28</v>
      </c>
      <c r="AK69">
        <v>81</v>
      </c>
      <c r="AL69">
        <v>34</v>
      </c>
    </row>
    <row r="70" spans="1:38">
      <c r="A70" t="s">
        <v>112</v>
      </c>
      <c r="B70" s="34">
        <v>131.22999999999999</v>
      </c>
      <c r="C70" s="34">
        <v>87.2</v>
      </c>
      <c r="D70" s="93">
        <f t="shared" si="1"/>
        <v>73.97</v>
      </c>
      <c r="E70" s="34">
        <v>16.12</v>
      </c>
      <c r="F70" s="34"/>
      <c r="G70" s="34"/>
      <c r="H70" s="34"/>
      <c r="I70" s="34"/>
      <c r="J70" s="37">
        <v>4.63</v>
      </c>
      <c r="K70" s="37">
        <v>4.63</v>
      </c>
      <c r="L70" s="37">
        <v>4.75</v>
      </c>
      <c r="M70">
        <v>57.97</v>
      </c>
      <c r="N70">
        <v>273.33</v>
      </c>
      <c r="O70">
        <v>100.71</v>
      </c>
      <c r="P70">
        <v>9.8800000000000008</v>
      </c>
      <c r="Q70">
        <v>9.01</v>
      </c>
      <c r="R70" s="93">
        <v>33</v>
      </c>
      <c r="S70" s="93">
        <v>30</v>
      </c>
      <c r="T70" s="93">
        <v>10.97</v>
      </c>
      <c r="U70">
        <v>10</v>
      </c>
      <c r="V70">
        <v>37.000115999999998</v>
      </c>
      <c r="W70">
        <v>9.11</v>
      </c>
      <c r="X70">
        <v>45</v>
      </c>
      <c r="Y70">
        <v>15</v>
      </c>
      <c r="Z70">
        <v>15</v>
      </c>
      <c r="AA70">
        <v>99.47</v>
      </c>
      <c r="AB70">
        <v>19.89</v>
      </c>
      <c r="AC70">
        <v>39.75</v>
      </c>
      <c r="AD70">
        <v>17.18</v>
      </c>
      <c r="AE70">
        <v>27</v>
      </c>
      <c r="AF70">
        <v>13</v>
      </c>
      <c r="AG70">
        <v>14.34</v>
      </c>
      <c r="AH70">
        <v>51.33</v>
      </c>
      <c r="AI70">
        <v>51.33</v>
      </c>
      <c r="AJ70">
        <v>30.28</v>
      </c>
      <c r="AK70">
        <v>72</v>
      </c>
      <c r="AL70">
        <v>31</v>
      </c>
    </row>
    <row r="71" spans="1:38">
      <c r="A71" t="s">
        <v>113</v>
      </c>
      <c r="B71" s="34">
        <v>238.37</v>
      </c>
      <c r="C71" s="34">
        <v>87.2</v>
      </c>
      <c r="D71" s="93">
        <f t="shared" si="1"/>
        <v>57.08</v>
      </c>
      <c r="E71" s="34">
        <v>16.12</v>
      </c>
      <c r="F71" s="34"/>
      <c r="G71" s="34"/>
      <c r="H71" s="34"/>
      <c r="I71" s="34"/>
      <c r="J71" s="37">
        <v>3.54</v>
      </c>
      <c r="K71" s="37">
        <v>3.54</v>
      </c>
      <c r="L71" s="37">
        <v>3.63</v>
      </c>
      <c r="M71">
        <v>57.97</v>
      </c>
      <c r="N71">
        <v>273.33</v>
      </c>
      <c r="O71">
        <v>100.71</v>
      </c>
      <c r="P71">
        <v>10.11</v>
      </c>
      <c r="Q71">
        <v>8.01</v>
      </c>
      <c r="R71" s="93">
        <v>33</v>
      </c>
      <c r="S71" s="93">
        <v>20</v>
      </c>
      <c r="T71" s="93">
        <v>4.08</v>
      </c>
      <c r="U71">
        <v>10.38</v>
      </c>
      <c r="V71">
        <v>30.258652000000001</v>
      </c>
      <c r="W71">
        <v>9.57</v>
      </c>
      <c r="X71">
        <v>55</v>
      </c>
      <c r="Y71">
        <v>18.34</v>
      </c>
      <c r="Z71">
        <v>18.329999999999998</v>
      </c>
      <c r="AA71">
        <v>86.32</v>
      </c>
      <c r="AB71">
        <v>17.260000000000002</v>
      </c>
      <c r="AC71">
        <v>32.979999999999997</v>
      </c>
      <c r="AD71">
        <v>13.85</v>
      </c>
      <c r="AE71">
        <v>22</v>
      </c>
      <c r="AF71">
        <v>11</v>
      </c>
      <c r="AG71">
        <v>15</v>
      </c>
      <c r="AH71">
        <v>52.67</v>
      </c>
      <c r="AI71">
        <v>52.67</v>
      </c>
      <c r="AJ71">
        <v>30.28</v>
      </c>
      <c r="AK71">
        <v>60</v>
      </c>
      <c r="AL71">
        <v>25</v>
      </c>
    </row>
    <row r="72" spans="1:38">
      <c r="A72" t="s">
        <v>114</v>
      </c>
      <c r="B72" s="34">
        <v>238.37</v>
      </c>
      <c r="C72" s="34">
        <v>87.2</v>
      </c>
      <c r="D72" s="93">
        <f t="shared" si="1"/>
        <v>41.18</v>
      </c>
      <c r="E72" s="34">
        <v>16.12</v>
      </c>
      <c r="F72" s="34"/>
      <c r="G72" s="34"/>
      <c r="H72" s="34"/>
      <c r="I72" s="34"/>
      <c r="J72" s="37">
        <v>2.97</v>
      </c>
      <c r="K72" s="37">
        <v>2.97</v>
      </c>
      <c r="L72" s="37">
        <v>3.05</v>
      </c>
      <c r="M72">
        <v>57.97</v>
      </c>
      <c r="N72">
        <v>273.33</v>
      </c>
      <c r="O72">
        <v>100.71</v>
      </c>
      <c r="P72">
        <v>10.11</v>
      </c>
      <c r="Q72">
        <v>7.61</v>
      </c>
      <c r="R72" s="93">
        <v>30.6</v>
      </c>
      <c r="S72" s="93">
        <v>10</v>
      </c>
      <c r="T72" s="93">
        <v>0.57999999999999996</v>
      </c>
      <c r="U72">
        <v>10.38</v>
      </c>
      <c r="V72">
        <v>23.789964000000001</v>
      </c>
      <c r="W72">
        <v>9.57</v>
      </c>
      <c r="X72">
        <v>56</v>
      </c>
      <c r="Y72">
        <v>18.66</v>
      </c>
      <c r="Z72">
        <v>18.670000000000002</v>
      </c>
      <c r="AA72">
        <v>73.180000000000007</v>
      </c>
      <c r="AB72">
        <v>14.63</v>
      </c>
      <c r="AC72">
        <v>26.74</v>
      </c>
      <c r="AD72">
        <v>12</v>
      </c>
      <c r="AE72">
        <v>15</v>
      </c>
      <c r="AF72">
        <v>7</v>
      </c>
      <c r="AG72">
        <v>15</v>
      </c>
      <c r="AH72">
        <v>53</v>
      </c>
      <c r="AI72">
        <v>53</v>
      </c>
      <c r="AJ72">
        <v>30.28</v>
      </c>
      <c r="AK72">
        <v>46</v>
      </c>
      <c r="AL72">
        <v>19</v>
      </c>
    </row>
    <row r="73" spans="1:38">
      <c r="A73" t="s">
        <v>115</v>
      </c>
      <c r="B73" s="34">
        <v>262.45999999999998</v>
      </c>
      <c r="C73" s="34">
        <v>87.2</v>
      </c>
      <c r="D73" s="93">
        <f t="shared" si="1"/>
        <v>25.61</v>
      </c>
      <c r="E73" s="34">
        <v>16.12</v>
      </c>
      <c r="F73" s="34"/>
      <c r="G73" s="34"/>
      <c r="H73" s="34"/>
      <c r="I73" s="34"/>
      <c r="J73" s="37">
        <v>2.46</v>
      </c>
      <c r="K73" s="37">
        <v>2.46</v>
      </c>
      <c r="L73" s="37">
        <v>2.52</v>
      </c>
      <c r="M73">
        <v>57.97</v>
      </c>
      <c r="N73">
        <v>273.33</v>
      </c>
      <c r="O73">
        <v>100.71</v>
      </c>
      <c r="P73">
        <v>10.58</v>
      </c>
      <c r="Q73">
        <v>7.41</v>
      </c>
      <c r="R73" s="93">
        <v>22.61</v>
      </c>
      <c r="S73" s="93">
        <v>3</v>
      </c>
      <c r="T73" s="93">
        <v>0</v>
      </c>
      <c r="U73">
        <v>10.38</v>
      </c>
      <c r="V73">
        <v>17.477148</v>
      </c>
      <c r="W73">
        <v>9.57</v>
      </c>
      <c r="X73">
        <v>70</v>
      </c>
      <c r="Y73">
        <v>23.34</v>
      </c>
      <c r="Z73">
        <v>23.33</v>
      </c>
      <c r="AA73">
        <v>60.04</v>
      </c>
      <c r="AB73">
        <v>12.01</v>
      </c>
      <c r="AC73">
        <v>20.53</v>
      </c>
      <c r="AD73">
        <v>9</v>
      </c>
      <c r="AE73">
        <v>11</v>
      </c>
      <c r="AF73">
        <v>5</v>
      </c>
      <c r="AG73">
        <v>22.66</v>
      </c>
      <c r="AH73">
        <v>56</v>
      </c>
      <c r="AI73">
        <v>56</v>
      </c>
      <c r="AJ73">
        <v>30.28</v>
      </c>
      <c r="AK73">
        <v>32</v>
      </c>
      <c r="AL73">
        <v>13</v>
      </c>
    </row>
    <row r="74" spans="1:38">
      <c r="A74" t="s">
        <v>116</v>
      </c>
      <c r="B74" s="34">
        <v>262.45999999999998</v>
      </c>
      <c r="C74" s="34">
        <v>87.2</v>
      </c>
      <c r="D74" s="93">
        <f t="shared" si="1"/>
        <v>13.01</v>
      </c>
      <c r="E74" s="34">
        <v>16.12</v>
      </c>
      <c r="F74" s="34"/>
      <c r="G74" s="34"/>
      <c r="H74" s="34"/>
      <c r="I74" s="34"/>
      <c r="J74" s="37">
        <v>1.79</v>
      </c>
      <c r="K74" s="37">
        <v>1.79</v>
      </c>
      <c r="L74" s="37">
        <v>1.83</v>
      </c>
      <c r="M74">
        <v>57.97</v>
      </c>
      <c r="N74">
        <v>273.33</v>
      </c>
      <c r="O74">
        <v>100.71</v>
      </c>
      <c r="P74">
        <v>10.58</v>
      </c>
      <c r="Q74">
        <v>7.21</v>
      </c>
      <c r="R74" s="93">
        <v>13.01</v>
      </c>
      <c r="S74" s="93">
        <v>0</v>
      </c>
      <c r="T74" s="93">
        <v>0</v>
      </c>
      <c r="U74">
        <v>10.38</v>
      </c>
      <c r="V74">
        <v>11.602722</v>
      </c>
      <c r="W74">
        <v>9.57</v>
      </c>
      <c r="X74">
        <v>67.5</v>
      </c>
      <c r="Y74">
        <v>22.5</v>
      </c>
      <c r="Z74">
        <v>22.5</v>
      </c>
      <c r="AA74">
        <v>46.89</v>
      </c>
      <c r="AB74">
        <v>9.3800000000000008</v>
      </c>
      <c r="AC74">
        <v>14.52</v>
      </c>
      <c r="AD74">
        <v>7</v>
      </c>
      <c r="AE74">
        <v>10</v>
      </c>
      <c r="AF74">
        <v>5</v>
      </c>
      <c r="AG74">
        <v>22.34</v>
      </c>
      <c r="AH74">
        <v>55.67</v>
      </c>
      <c r="AI74">
        <v>55.67</v>
      </c>
      <c r="AJ74">
        <v>29.77</v>
      </c>
      <c r="AK74">
        <v>21</v>
      </c>
      <c r="AL74">
        <v>9</v>
      </c>
    </row>
    <row r="75" spans="1:38">
      <c r="A75" t="s">
        <v>117</v>
      </c>
      <c r="B75" s="34">
        <v>262.45999999999998</v>
      </c>
      <c r="C75" s="34">
        <v>87.2</v>
      </c>
      <c r="D75" s="93">
        <f t="shared" si="1"/>
        <v>0</v>
      </c>
      <c r="E75" s="34">
        <v>16.12</v>
      </c>
      <c r="F75" s="34"/>
      <c r="G75" s="34"/>
      <c r="H75" s="34"/>
      <c r="I75" s="34"/>
      <c r="J75" s="37">
        <v>1.18</v>
      </c>
      <c r="K75" s="37">
        <v>1.18</v>
      </c>
      <c r="L75" s="37">
        <v>1.22</v>
      </c>
      <c r="M75">
        <v>57.97</v>
      </c>
      <c r="N75">
        <v>273.33</v>
      </c>
      <c r="O75">
        <v>100.71</v>
      </c>
      <c r="P75">
        <v>10.58</v>
      </c>
      <c r="Q75">
        <v>7.21</v>
      </c>
      <c r="R75" s="93">
        <v>0</v>
      </c>
      <c r="S75" s="93">
        <v>0</v>
      </c>
      <c r="T75" s="93">
        <v>0</v>
      </c>
      <c r="U75">
        <v>10.77</v>
      </c>
      <c r="V75">
        <v>6.8973360000000001</v>
      </c>
      <c r="W75">
        <v>10.31</v>
      </c>
      <c r="X75">
        <v>67</v>
      </c>
      <c r="Y75">
        <v>22.34</v>
      </c>
      <c r="Z75">
        <v>22.33</v>
      </c>
      <c r="AA75">
        <v>37.369999999999997</v>
      </c>
      <c r="AB75">
        <v>7.47</v>
      </c>
      <c r="AC75">
        <v>9.17</v>
      </c>
      <c r="AD75">
        <v>4</v>
      </c>
      <c r="AE75">
        <v>8</v>
      </c>
      <c r="AF75">
        <v>4</v>
      </c>
      <c r="AG75">
        <v>21.66</v>
      </c>
      <c r="AH75">
        <v>56</v>
      </c>
      <c r="AI75">
        <v>56</v>
      </c>
      <c r="AJ75">
        <v>29.77</v>
      </c>
      <c r="AK75">
        <v>14</v>
      </c>
      <c r="AL75">
        <v>6</v>
      </c>
    </row>
    <row r="76" spans="1:38">
      <c r="A76" t="s">
        <v>118</v>
      </c>
      <c r="B76" s="34">
        <v>262.45999999999998</v>
      </c>
      <c r="C76" s="34">
        <v>87.2</v>
      </c>
      <c r="D76" s="93">
        <f t="shared" si="1"/>
        <v>0</v>
      </c>
      <c r="E76" s="34">
        <v>16.12</v>
      </c>
      <c r="F76" s="34"/>
      <c r="G76" s="34"/>
      <c r="H76" s="34"/>
      <c r="I76" s="34"/>
      <c r="J76" s="37">
        <v>0.73</v>
      </c>
      <c r="K76" s="37">
        <v>0.73</v>
      </c>
      <c r="L76" s="37">
        <v>0.74</v>
      </c>
      <c r="M76">
        <v>57.97</v>
      </c>
      <c r="N76">
        <v>273.33</v>
      </c>
      <c r="O76">
        <v>100.71</v>
      </c>
      <c r="P76">
        <v>10.58</v>
      </c>
      <c r="Q76">
        <v>7.21</v>
      </c>
      <c r="R76" s="93">
        <v>0</v>
      </c>
      <c r="S76" s="93">
        <v>0</v>
      </c>
      <c r="T76" s="93">
        <v>0</v>
      </c>
      <c r="U76">
        <v>10.77</v>
      </c>
      <c r="V76">
        <v>3.477894</v>
      </c>
      <c r="W76">
        <v>10.31</v>
      </c>
      <c r="X76">
        <v>66</v>
      </c>
      <c r="Y76">
        <v>22</v>
      </c>
      <c r="Z76">
        <v>22</v>
      </c>
      <c r="AA76">
        <v>27.85</v>
      </c>
      <c r="AB76">
        <v>5.57</v>
      </c>
      <c r="AC76">
        <v>4.96</v>
      </c>
      <c r="AD76">
        <v>2</v>
      </c>
      <c r="AE76">
        <v>5</v>
      </c>
      <c r="AF76">
        <v>2</v>
      </c>
      <c r="AG76">
        <v>21.34</v>
      </c>
      <c r="AH76">
        <v>56</v>
      </c>
      <c r="AI76">
        <v>56</v>
      </c>
      <c r="AJ76">
        <v>29.77</v>
      </c>
      <c r="AK76">
        <v>7</v>
      </c>
      <c r="AL76">
        <v>3</v>
      </c>
    </row>
    <row r="77" spans="1:38">
      <c r="A77" t="s">
        <v>119</v>
      </c>
      <c r="B77" s="34">
        <v>262.45999999999998</v>
      </c>
      <c r="C77" s="34">
        <v>87.2</v>
      </c>
      <c r="D77" s="93">
        <f t="shared" si="1"/>
        <v>0</v>
      </c>
      <c r="E77" s="34">
        <v>16.12</v>
      </c>
      <c r="F77" s="34"/>
      <c r="G77" s="34"/>
      <c r="H77" s="34"/>
      <c r="I77" s="34"/>
      <c r="J77" s="37">
        <v>0.35</v>
      </c>
      <c r="K77" s="37">
        <v>0.35</v>
      </c>
      <c r="L77" s="37">
        <v>0.36</v>
      </c>
      <c r="M77">
        <v>57.97</v>
      </c>
      <c r="N77">
        <v>273.33</v>
      </c>
      <c r="O77">
        <v>100.71</v>
      </c>
      <c r="P77">
        <v>10.58</v>
      </c>
      <c r="Q77">
        <v>7.21</v>
      </c>
      <c r="R77" s="93">
        <v>0</v>
      </c>
      <c r="S77" s="93">
        <v>0</v>
      </c>
      <c r="T77" s="93">
        <v>0</v>
      </c>
      <c r="U77">
        <v>10.77</v>
      </c>
      <c r="V77">
        <v>1.0911040000000001</v>
      </c>
      <c r="W77">
        <v>10.31</v>
      </c>
      <c r="X77">
        <v>65</v>
      </c>
      <c r="Y77">
        <v>21.66</v>
      </c>
      <c r="Z77">
        <v>21.67</v>
      </c>
      <c r="AA77">
        <v>18.329999999999998</v>
      </c>
      <c r="AB77">
        <v>3.66</v>
      </c>
      <c r="AC77">
        <v>2.15</v>
      </c>
      <c r="AD77">
        <v>1</v>
      </c>
      <c r="AE77">
        <v>1</v>
      </c>
      <c r="AF77">
        <v>0</v>
      </c>
      <c r="AG77">
        <v>25</v>
      </c>
      <c r="AH77">
        <v>63.33</v>
      </c>
      <c r="AI77">
        <v>63.33</v>
      </c>
      <c r="AJ77">
        <v>29.77</v>
      </c>
      <c r="AK77">
        <v>1</v>
      </c>
      <c r="AL77">
        <v>1</v>
      </c>
    </row>
    <row r="78" spans="1:38">
      <c r="A78" t="s">
        <v>120</v>
      </c>
      <c r="B78" s="34">
        <v>262.45999999999998</v>
      </c>
      <c r="C78" s="34">
        <v>87.2</v>
      </c>
      <c r="D78" s="93">
        <f t="shared" si="1"/>
        <v>0</v>
      </c>
      <c r="E78" s="34">
        <v>16.12</v>
      </c>
      <c r="F78" s="34"/>
      <c r="G78" s="34"/>
      <c r="H78" s="34"/>
      <c r="I78" s="34"/>
      <c r="J78" s="37">
        <v>0.11</v>
      </c>
      <c r="K78" s="37">
        <v>0.11</v>
      </c>
      <c r="L78" s="37">
        <v>0.11</v>
      </c>
      <c r="M78">
        <v>57.97</v>
      </c>
      <c r="N78">
        <v>273.33</v>
      </c>
      <c r="O78">
        <v>100.71</v>
      </c>
      <c r="P78">
        <v>10.58</v>
      </c>
      <c r="Q78">
        <v>7.21</v>
      </c>
      <c r="R78" s="93">
        <v>0</v>
      </c>
      <c r="S78" s="93">
        <v>0</v>
      </c>
      <c r="T78" s="93">
        <v>0</v>
      </c>
      <c r="U78">
        <v>10.77</v>
      </c>
      <c r="V78">
        <v>7.7936000000000005E-2</v>
      </c>
      <c r="W78">
        <v>10.31</v>
      </c>
      <c r="X78">
        <v>65</v>
      </c>
      <c r="Y78">
        <v>21.66</v>
      </c>
      <c r="Z78">
        <v>21.67</v>
      </c>
      <c r="AA78">
        <v>8.8000000000000007</v>
      </c>
      <c r="AB78">
        <v>1.76</v>
      </c>
      <c r="AC78">
        <v>0</v>
      </c>
      <c r="AD78">
        <v>0.5</v>
      </c>
      <c r="AE78">
        <v>0</v>
      </c>
      <c r="AF78">
        <v>0</v>
      </c>
      <c r="AG78">
        <v>24.34</v>
      </c>
      <c r="AH78">
        <v>63.33</v>
      </c>
      <c r="AI78">
        <v>63.33</v>
      </c>
      <c r="AJ78">
        <v>29.77</v>
      </c>
      <c r="AK78">
        <v>1</v>
      </c>
      <c r="AL78">
        <v>0</v>
      </c>
    </row>
    <row r="79" spans="1:38">
      <c r="A79" t="s">
        <v>121</v>
      </c>
      <c r="B79" s="34">
        <v>262.45999999999998</v>
      </c>
      <c r="C79" s="34">
        <v>87.2</v>
      </c>
      <c r="D79" s="93">
        <f t="shared" si="1"/>
        <v>0</v>
      </c>
      <c r="E79" s="34">
        <v>16.12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57.97</v>
      </c>
      <c r="N79">
        <v>273.33</v>
      </c>
      <c r="O79">
        <v>100.71</v>
      </c>
      <c r="P79">
        <v>10.58</v>
      </c>
      <c r="Q79">
        <v>7.21</v>
      </c>
      <c r="R79" s="93">
        <v>0</v>
      </c>
      <c r="S79" s="93">
        <v>0</v>
      </c>
      <c r="T79" s="93">
        <v>0</v>
      </c>
      <c r="U79">
        <v>10.77</v>
      </c>
      <c r="V79">
        <v>0</v>
      </c>
      <c r="W79">
        <v>10.69</v>
      </c>
      <c r="X79">
        <v>65</v>
      </c>
      <c r="Y79">
        <v>21.66</v>
      </c>
      <c r="Z79">
        <v>21.67</v>
      </c>
      <c r="AA79">
        <v>4.95</v>
      </c>
      <c r="AB79">
        <v>0.99</v>
      </c>
      <c r="AC79">
        <v>0</v>
      </c>
      <c r="AD79">
        <v>0</v>
      </c>
      <c r="AE79">
        <v>0</v>
      </c>
      <c r="AF79">
        <v>0</v>
      </c>
      <c r="AG79">
        <v>23.66</v>
      </c>
      <c r="AH79">
        <v>63.33</v>
      </c>
      <c r="AI79">
        <v>63.33</v>
      </c>
      <c r="AJ79">
        <v>29.77</v>
      </c>
      <c r="AK79">
        <v>0</v>
      </c>
      <c r="AL79">
        <v>0</v>
      </c>
    </row>
    <row r="80" spans="1:38">
      <c r="A80" t="s">
        <v>122</v>
      </c>
      <c r="B80" s="34">
        <v>262.45999999999998</v>
      </c>
      <c r="C80" s="34">
        <v>87.2</v>
      </c>
      <c r="D80" s="93">
        <f t="shared" si="1"/>
        <v>0</v>
      </c>
      <c r="E80" s="34">
        <v>16.12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57.97</v>
      </c>
      <c r="N80">
        <v>273.33</v>
      </c>
      <c r="O80">
        <v>100.71</v>
      </c>
      <c r="P80">
        <v>10.58</v>
      </c>
      <c r="Q80">
        <v>7.21</v>
      </c>
      <c r="R80" s="93">
        <v>0</v>
      </c>
      <c r="S80" s="93">
        <v>0</v>
      </c>
      <c r="T80" s="93">
        <v>0</v>
      </c>
      <c r="U80">
        <v>10.77</v>
      </c>
      <c r="V80">
        <v>0</v>
      </c>
      <c r="W80">
        <v>10.69</v>
      </c>
      <c r="X80">
        <v>65</v>
      </c>
      <c r="Y80">
        <v>21.66</v>
      </c>
      <c r="Z80">
        <v>21.67</v>
      </c>
      <c r="AA80">
        <v>2.2000000000000002</v>
      </c>
      <c r="AB80">
        <v>0.44</v>
      </c>
      <c r="AC80">
        <v>0</v>
      </c>
      <c r="AD80">
        <v>0</v>
      </c>
      <c r="AE80">
        <v>0</v>
      </c>
      <c r="AF80">
        <v>0</v>
      </c>
      <c r="AG80">
        <v>23.34</v>
      </c>
      <c r="AH80">
        <v>63.33</v>
      </c>
      <c r="AI80">
        <v>63.33</v>
      </c>
      <c r="AJ80">
        <v>29.77</v>
      </c>
      <c r="AK80">
        <v>0</v>
      </c>
      <c r="AL80">
        <v>0</v>
      </c>
    </row>
    <row r="81" spans="1:38">
      <c r="A81" t="s">
        <v>123</v>
      </c>
      <c r="B81" s="34">
        <v>262.45999999999998</v>
      </c>
      <c r="C81" s="34">
        <v>87.2</v>
      </c>
      <c r="D81" s="93">
        <f t="shared" si="1"/>
        <v>0</v>
      </c>
      <c r="E81" s="34">
        <v>16.12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57.97</v>
      </c>
      <c r="N81">
        <v>273.33</v>
      </c>
      <c r="O81">
        <v>100.71</v>
      </c>
      <c r="P81">
        <v>10.58</v>
      </c>
      <c r="Q81">
        <v>7.21</v>
      </c>
      <c r="R81" s="93">
        <v>0</v>
      </c>
      <c r="S81" s="93">
        <v>0</v>
      </c>
      <c r="T81" s="93">
        <v>0</v>
      </c>
      <c r="U81">
        <v>10.77</v>
      </c>
      <c r="V81">
        <v>0</v>
      </c>
      <c r="W81">
        <v>10.69</v>
      </c>
      <c r="X81">
        <v>72.5</v>
      </c>
      <c r="Y81">
        <v>24.16</v>
      </c>
      <c r="Z81">
        <v>24.17</v>
      </c>
      <c r="AA81">
        <v>0.55000000000000004</v>
      </c>
      <c r="AB81">
        <v>0.11</v>
      </c>
      <c r="AC81">
        <v>0</v>
      </c>
      <c r="AD81">
        <v>0</v>
      </c>
      <c r="AE81">
        <v>0</v>
      </c>
      <c r="AF81">
        <v>0</v>
      </c>
      <c r="AG81">
        <v>23</v>
      </c>
      <c r="AH81">
        <v>54.67</v>
      </c>
      <c r="AI81">
        <v>54.67</v>
      </c>
      <c r="AJ81">
        <v>29.77</v>
      </c>
      <c r="AK81">
        <v>0</v>
      </c>
      <c r="AL81">
        <v>0</v>
      </c>
    </row>
    <row r="82" spans="1:38">
      <c r="A82" t="s">
        <v>124</v>
      </c>
      <c r="B82" s="34">
        <v>262.45999999999998</v>
      </c>
      <c r="C82" s="34">
        <v>87.2</v>
      </c>
      <c r="D82" s="93">
        <f t="shared" si="1"/>
        <v>0</v>
      </c>
      <c r="E82" s="34">
        <v>16.12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57.97</v>
      </c>
      <c r="N82">
        <v>273.33</v>
      </c>
      <c r="O82">
        <v>100.71</v>
      </c>
      <c r="P82">
        <v>10.58</v>
      </c>
      <c r="Q82">
        <v>7.21</v>
      </c>
      <c r="R82" s="93">
        <v>0</v>
      </c>
      <c r="S82" s="93">
        <v>0</v>
      </c>
      <c r="T82" s="93">
        <v>0</v>
      </c>
      <c r="U82">
        <v>10.77</v>
      </c>
      <c r="V82">
        <v>0</v>
      </c>
      <c r="W82">
        <v>10.69</v>
      </c>
      <c r="X82">
        <v>71.5</v>
      </c>
      <c r="Y82">
        <v>23.84</v>
      </c>
      <c r="Z82">
        <v>23.83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22.66</v>
      </c>
      <c r="AH82">
        <v>54.67</v>
      </c>
      <c r="AI82">
        <v>54.67</v>
      </c>
      <c r="AJ82">
        <v>29.77</v>
      </c>
      <c r="AK82">
        <v>0</v>
      </c>
      <c r="AL82">
        <v>0</v>
      </c>
    </row>
    <row r="83" spans="1:38">
      <c r="A83" t="s">
        <v>125</v>
      </c>
      <c r="B83" s="34">
        <v>262.45999999999998</v>
      </c>
      <c r="C83" s="34">
        <v>87.2</v>
      </c>
      <c r="D83" s="93">
        <f t="shared" si="1"/>
        <v>0</v>
      </c>
      <c r="E83" s="34">
        <v>16.12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57.97</v>
      </c>
      <c r="N83">
        <v>273.33</v>
      </c>
      <c r="O83">
        <v>100.71</v>
      </c>
      <c r="P83">
        <v>10.58</v>
      </c>
      <c r="Q83">
        <v>7.21</v>
      </c>
      <c r="R83" s="93">
        <v>0</v>
      </c>
      <c r="S83" s="93">
        <v>0</v>
      </c>
      <c r="T83" s="93">
        <v>0</v>
      </c>
      <c r="U83">
        <v>10.77</v>
      </c>
      <c r="V83">
        <v>0</v>
      </c>
      <c r="W83">
        <v>10.69</v>
      </c>
      <c r="X83">
        <v>77.5</v>
      </c>
      <c r="Y83">
        <v>25.84</v>
      </c>
      <c r="Z83">
        <v>25.83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22.34</v>
      </c>
      <c r="AH83">
        <v>54</v>
      </c>
      <c r="AI83">
        <v>54</v>
      </c>
      <c r="AJ83">
        <v>29.77</v>
      </c>
      <c r="AK83">
        <v>0</v>
      </c>
      <c r="AL83">
        <v>0</v>
      </c>
    </row>
    <row r="84" spans="1:38">
      <c r="A84" t="s">
        <v>126</v>
      </c>
      <c r="B84" s="34">
        <v>262.45999999999998</v>
      </c>
      <c r="C84" s="34">
        <v>87.2</v>
      </c>
      <c r="D84" s="93">
        <f t="shared" si="1"/>
        <v>0</v>
      </c>
      <c r="E84" s="34">
        <v>16.12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57.97</v>
      </c>
      <c r="N84">
        <v>273.33</v>
      </c>
      <c r="O84">
        <v>100.71</v>
      </c>
      <c r="P84">
        <v>10.58</v>
      </c>
      <c r="Q84">
        <v>7.21</v>
      </c>
      <c r="R84" s="93">
        <v>0</v>
      </c>
      <c r="S84" s="93">
        <v>0</v>
      </c>
      <c r="T84" s="93">
        <v>0</v>
      </c>
      <c r="U84">
        <v>10.77</v>
      </c>
      <c r="V84">
        <v>0</v>
      </c>
      <c r="W84">
        <v>10.69</v>
      </c>
      <c r="X84">
        <v>76.5</v>
      </c>
      <c r="Y84">
        <v>25.5</v>
      </c>
      <c r="Z84">
        <v>25.5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22</v>
      </c>
      <c r="AH84">
        <v>53.67</v>
      </c>
      <c r="AI84">
        <v>53.67</v>
      </c>
      <c r="AJ84">
        <v>29.77</v>
      </c>
      <c r="AK84">
        <v>0</v>
      </c>
      <c r="AL84">
        <v>0</v>
      </c>
    </row>
    <row r="85" spans="1:38">
      <c r="A85" t="s">
        <v>127</v>
      </c>
      <c r="B85" s="34">
        <v>262.45999999999998</v>
      </c>
      <c r="C85" s="34">
        <v>87.2</v>
      </c>
      <c r="D85" s="93">
        <f t="shared" si="1"/>
        <v>0</v>
      </c>
      <c r="E85" s="34">
        <v>16.12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57.97</v>
      </c>
      <c r="N85">
        <v>273.33</v>
      </c>
      <c r="O85">
        <v>100.71</v>
      </c>
      <c r="P85">
        <v>10.58</v>
      </c>
      <c r="Q85">
        <v>7.21</v>
      </c>
      <c r="R85" s="93">
        <v>0</v>
      </c>
      <c r="S85" s="93">
        <v>0</v>
      </c>
      <c r="T85" s="93">
        <v>0</v>
      </c>
      <c r="U85">
        <v>10.77</v>
      </c>
      <c r="V85">
        <v>0</v>
      </c>
      <c r="W85">
        <v>10.69</v>
      </c>
      <c r="X85">
        <v>75</v>
      </c>
      <c r="Y85">
        <v>25</v>
      </c>
      <c r="Z85">
        <v>25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21.66</v>
      </c>
      <c r="AH85">
        <v>48.67</v>
      </c>
      <c r="AI85">
        <v>48.67</v>
      </c>
      <c r="AJ85">
        <v>29.26</v>
      </c>
      <c r="AK85">
        <v>0</v>
      </c>
      <c r="AL85">
        <v>0</v>
      </c>
    </row>
    <row r="86" spans="1:38">
      <c r="A86" t="s">
        <v>128</v>
      </c>
      <c r="B86" s="34">
        <v>262.45999999999998</v>
      </c>
      <c r="C86" s="34">
        <v>87.2</v>
      </c>
      <c r="D86" s="93">
        <f t="shared" si="1"/>
        <v>0</v>
      </c>
      <c r="E86" s="34">
        <v>16.12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57.97</v>
      </c>
      <c r="N86">
        <v>273.33</v>
      </c>
      <c r="O86">
        <v>100.71</v>
      </c>
      <c r="P86">
        <v>10.58</v>
      </c>
      <c r="Q86">
        <v>7.21</v>
      </c>
      <c r="R86" s="93">
        <v>0</v>
      </c>
      <c r="S86" s="93">
        <v>0</v>
      </c>
      <c r="T86" s="93">
        <v>0</v>
      </c>
      <c r="U86">
        <v>10.77</v>
      </c>
      <c r="V86">
        <v>0</v>
      </c>
      <c r="W86">
        <v>10.69</v>
      </c>
      <c r="X86">
        <v>74</v>
      </c>
      <c r="Y86">
        <v>24.66</v>
      </c>
      <c r="Z86">
        <v>24.67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21.66</v>
      </c>
      <c r="AH86">
        <v>48.33</v>
      </c>
      <c r="AI86">
        <v>48.33</v>
      </c>
      <c r="AJ86">
        <v>29.26</v>
      </c>
      <c r="AK86">
        <v>0</v>
      </c>
      <c r="AL86">
        <v>0</v>
      </c>
    </row>
    <row r="87" spans="1:38">
      <c r="A87" t="s">
        <v>129</v>
      </c>
      <c r="B87" s="34">
        <v>262.45999999999998</v>
      </c>
      <c r="C87" s="34">
        <v>87.2</v>
      </c>
      <c r="D87" s="93">
        <f t="shared" si="1"/>
        <v>0</v>
      </c>
      <c r="E87" s="34">
        <v>16.12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57.97</v>
      </c>
      <c r="N87">
        <v>273.33</v>
      </c>
      <c r="O87">
        <v>100.71</v>
      </c>
      <c r="P87">
        <v>10.58</v>
      </c>
      <c r="Q87">
        <v>7.21</v>
      </c>
      <c r="R87" s="93">
        <v>0</v>
      </c>
      <c r="S87" s="93">
        <v>0</v>
      </c>
      <c r="T87" s="93">
        <v>0</v>
      </c>
      <c r="U87">
        <v>10.77</v>
      </c>
      <c r="V87">
        <v>0</v>
      </c>
      <c r="W87">
        <v>10.51</v>
      </c>
      <c r="X87">
        <v>73</v>
      </c>
      <c r="Y87">
        <v>24.34</v>
      </c>
      <c r="Z87">
        <v>24.33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21.66</v>
      </c>
      <c r="AH87">
        <v>48.33</v>
      </c>
      <c r="AI87">
        <v>48.33</v>
      </c>
      <c r="AJ87">
        <v>29.26</v>
      </c>
      <c r="AK87">
        <v>0</v>
      </c>
      <c r="AL87">
        <v>0</v>
      </c>
    </row>
    <row r="88" spans="1:38">
      <c r="A88" t="s">
        <v>130</v>
      </c>
      <c r="B88" s="34">
        <v>262.45999999999998</v>
      </c>
      <c r="C88" s="34">
        <v>87.2</v>
      </c>
      <c r="D88" s="93">
        <f t="shared" si="1"/>
        <v>0</v>
      </c>
      <c r="E88" s="34">
        <v>16.12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57.97</v>
      </c>
      <c r="N88">
        <v>273.33</v>
      </c>
      <c r="O88">
        <v>100.71</v>
      </c>
      <c r="P88">
        <v>10.58</v>
      </c>
      <c r="Q88">
        <v>7.21</v>
      </c>
      <c r="R88" s="93">
        <v>0</v>
      </c>
      <c r="S88" s="93">
        <v>0</v>
      </c>
      <c r="T88" s="93">
        <v>0</v>
      </c>
      <c r="U88">
        <v>10.77</v>
      </c>
      <c r="V88">
        <v>0</v>
      </c>
      <c r="W88">
        <v>10.51</v>
      </c>
      <c r="X88">
        <v>72.5</v>
      </c>
      <c r="Y88">
        <v>24.16</v>
      </c>
      <c r="Z88">
        <v>24.17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21.66</v>
      </c>
      <c r="AH88">
        <v>48.33</v>
      </c>
      <c r="AI88">
        <v>48.33</v>
      </c>
      <c r="AJ88">
        <v>28.76</v>
      </c>
      <c r="AK88">
        <v>0</v>
      </c>
      <c r="AL88">
        <v>0</v>
      </c>
    </row>
    <row r="89" spans="1:38">
      <c r="A89" t="s">
        <v>131</v>
      </c>
      <c r="B89" s="34">
        <v>262.45999999999998</v>
      </c>
      <c r="C89" s="34">
        <v>87.2</v>
      </c>
      <c r="D89" s="93">
        <f t="shared" si="1"/>
        <v>0</v>
      </c>
      <c r="E89" s="34">
        <v>16.12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57.97</v>
      </c>
      <c r="N89">
        <v>273.33</v>
      </c>
      <c r="O89">
        <v>100.71</v>
      </c>
      <c r="P89">
        <v>10.42</v>
      </c>
      <c r="Q89">
        <v>7.21</v>
      </c>
      <c r="R89" s="93">
        <v>0</v>
      </c>
      <c r="S89" s="93">
        <v>0</v>
      </c>
      <c r="T89" s="93">
        <v>0</v>
      </c>
      <c r="U89">
        <v>10.77</v>
      </c>
      <c r="V89">
        <v>0</v>
      </c>
      <c r="W89">
        <v>10.51</v>
      </c>
      <c r="X89">
        <v>71.5</v>
      </c>
      <c r="Y89">
        <v>23.84</v>
      </c>
      <c r="Z89">
        <v>23.83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24</v>
      </c>
      <c r="AH89">
        <v>60</v>
      </c>
      <c r="AI89">
        <v>60</v>
      </c>
      <c r="AJ89">
        <v>28.76</v>
      </c>
      <c r="AK89">
        <v>0</v>
      </c>
      <c r="AL89">
        <v>0</v>
      </c>
    </row>
    <row r="90" spans="1:38">
      <c r="A90" t="s">
        <v>132</v>
      </c>
      <c r="B90" s="34">
        <v>262.45999999999998</v>
      </c>
      <c r="C90" s="34">
        <v>87.2</v>
      </c>
      <c r="D90" s="93">
        <f t="shared" si="1"/>
        <v>0</v>
      </c>
      <c r="E90" s="34">
        <v>16.12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57.97</v>
      </c>
      <c r="N90">
        <v>273.33</v>
      </c>
      <c r="O90">
        <v>100.71</v>
      </c>
      <c r="P90">
        <v>10.42</v>
      </c>
      <c r="Q90">
        <v>7.21</v>
      </c>
      <c r="R90" s="93">
        <v>0</v>
      </c>
      <c r="S90" s="93">
        <v>0</v>
      </c>
      <c r="T90" s="93">
        <v>0</v>
      </c>
      <c r="U90">
        <v>10.77</v>
      </c>
      <c r="V90">
        <v>0</v>
      </c>
      <c r="W90">
        <v>10.51</v>
      </c>
      <c r="X90">
        <v>70</v>
      </c>
      <c r="Y90">
        <v>23.34</v>
      </c>
      <c r="Z90">
        <v>23.33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23.66</v>
      </c>
      <c r="AH90">
        <v>60</v>
      </c>
      <c r="AI90">
        <v>60</v>
      </c>
      <c r="AJ90">
        <v>28.26</v>
      </c>
      <c r="AK90">
        <v>0</v>
      </c>
      <c r="AL90">
        <v>0</v>
      </c>
    </row>
    <row r="91" spans="1:38">
      <c r="A91" t="s">
        <v>133</v>
      </c>
      <c r="B91" s="34">
        <v>262.45999999999998</v>
      </c>
      <c r="C91" s="34">
        <v>87.2</v>
      </c>
      <c r="D91" s="93">
        <f t="shared" si="1"/>
        <v>0</v>
      </c>
      <c r="E91" s="34">
        <v>16.12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57.97</v>
      </c>
      <c r="N91">
        <v>273.33</v>
      </c>
      <c r="O91">
        <v>100.71</v>
      </c>
      <c r="P91">
        <v>10.42</v>
      </c>
      <c r="Q91">
        <v>7.21</v>
      </c>
      <c r="R91" s="93">
        <v>0</v>
      </c>
      <c r="S91" s="93">
        <v>0</v>
      </c>
      <c r="T91" s="93">
        <v>0</v>
      </c>
      <c r="U91">
        <v>10.77</v>
      </c>
      <c r="V91">
        <v>0</v>
      </c>
      <c r="W91">
        <v>10.31</v>
      </c>
      <c r="X91">
        <v>76.5</v>
      </c>
      <c r="Y91">
        <v>25.5</v>
      </c>
      <c r="Z91">
        <v>25.5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23.34</v>
      </c>
      <c r="AH91">
        <v>60</v>
      </c>
      <c r="AI91">
        <v>60</v>
      </c>
      <c r="AJ91">
        <v>27.75</v>
      </c>
      <c r="AK91">
        <v>0</v>
      </c>
      <c r="AL91">
        <v>0</v>
      </c>
    </row>
    <row r="92" spans="1:38">
      <c r="A92" t="s">
        <v>134</v>
      </c>
      <c r="B92" s="34">
        <v>262.45999999999998</v>
      </c>
      <c r="C92" s="34">
        <v>87.2</v>
      </c>
      <c r="D92" s="93">
        <f t="shared" si="1"/>
        <v>0</v>
      </c>
      <c r="E92" s="34">
        <v>16.12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57.97</v>
      </c>
      <c r="N92">
        <v>273.33</v>
      </c>
      <c r="O92">
        <v>100.71</v>
      </c>
      <c r="P92">
        <v>10.42</v>
      </c>
      <c r="Q92">
        <v>7.21</v>
      </c>
      <c r="R92" s="93">
        <v>0</v>
      </c>
      <c r="S92" s="93">
        <v>0</v>
      </c>
      <c r="T92" s="93">
        <v>0</v>
      </c>
      <c r="U92">
        <v>10.77</v>
      </c>
      <c r="V92">
        <v>0</v>
      </c>
      <c r="W92">
        <v>10.31</v>
      </c>
      <c r="X92">
        <v>75</v>
      </c>
      <c r="Y92">
        <v>25</v>
      </c>
      <c r="Z92">
        <v>25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23.34</v>
      </c>
      <c r="AH92">
        <v>60</v>
      </c>
      <c r="AI92">
        <v>60</v>
      </c>
      <c r="AJ92">
        <v>27.25</v>
      </c>
      <c r="AK92">
        <v>0</v>
      </c>
      <c r="AL92">
        <v>0</v>
      </c>
    </row>
    <row r="93" spans="1:38">
      <c r="A93" t="s">
        <v>135</v>
      </c>
      <c r="B93" s="34">
        <v>262.45999999999998</v>
      </c>
      <c r="C93" s="34">
        <v>87.2</v>
      </c>
      <c r="D93" s="93">
        <f t="shared" si="1"/>
        <v>0</v>
      </c>
      <c r="E93" s="34">
        <v>16.12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57.97</v>
      </c>
      <c r="N93">
        <v>273.33</v>
      </c>
      <c r="O93">
        <v>100.71</v>
      </c>
      <c r="P93">
        <v>10.42</v>
      </c>
      <c r="Q93">
        <v>7.21</v>
      </c>
      <c r="R93" s="93">
        <v>0</v>
      </c>
      <c r="S93" s="93">
        <v>0</v>
      </c>
      <c r="T93" s="93">
        <v>0</v>
      </c>
      <c r="U93">
        <v>10.77</v>
      </c>
      <c r="V93">
        <v>0</v>
      </c>
      <c r="W93">
        <v>10.31</v>
      </c>
      <c r="X93">
        <v>73.5</v>
      </c>
      <c r="Y93">
        <v>24.5</v>
      </c>
      <c r="Z93">
        <v>24.5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23.34</v>
      </c>
      <c r="AH93">
        <v>63.33</v>
      </c>
      <c r="AI93">
        <v>63.33</v>
      </c>
      <c r="AJ93">
        <v>27.25</v>
      </c>
      <c r="AK93">
        <v>0</v>
      </c>
      <c r="AL93">
        <v>0</v>
      </c>
    </row>
    <row r="94" spans="1:38">
      <c r="A94" t="s">
        <v>136</v>
      </c>
      <c r="B94" s="34">
        <v>262.45999999999998</v>
      </c>
      <c r="C94" s="34">
        <v>87.2</v>
      </c>
      <c r="D94" s="93">
        <f t="shared" si="1"/>
        <v>0</v>
      </c>
      <c r="E94" s="34">
        <v>16.12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57.97</v>
      </c>
      <c r="N94">
        <v>273.33</v>
      </c>
      <c r="O94">
        <v>100.71</v>
      </c>
      <c r="P94">
        <v>10.42</v>
      </c>
      <c r="Q94">
        <v>7.21</v>
      </c>
      <c r="R94" s="93">
        <v>0</v>
      </c>
      <c r="S94" s="93">
        <v>0</v>
      </c>
      <c r="T94" s="93">
        <v>0</v>
      </c>
      <c r="U94">
        <v>10.77</v>
      </c>
      <c r="V94">
        <v>0</v>
      </c>
      <c r="W94">
        <v>10.31</v>
      </c>
      <c r="X94">
        <v>73</v>
      </c>
      <c r="Y94">
        <v>24.34</v>
      </c>
      <c r="Z94">
        <v>24.33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23.34</v>
      </c>
      <c r="AH94">
        <v>62.67</v>
      </c>
      <c r="AI94">
        <v>62.67</v>
      </c>
      <c r="AJ94">
        <v>26.74</v>
      </c>
      <c r="AK94">
        <v>0</v>
      </c>
      <c r="AL94">
        <v>0</v>
      </c>
    </row>
    <row r="95" spans="1:38">
      <c r="A95" t="s">
        <v>137</v>
      </c>
      <c r="B95" s="34">
        <v>262.45999999999998</v>
      </c>
      <c r="C95" s="34">
        <v>87.2</v>
      </c>
      <c r="D95" s="93">
        <f t="shared" si="1"/>
        <v>0</v>
      </c>
      <c r="E95" s="34">
        <v>16.12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57.97</v>
      </c>
      <c r="N95">
        <v>273.33</v>
      </c>
      <c r="O95">
        <v>100.71</v>
      </c>
      <c r="P95">
        <v>10.42</v>
      </c>
      <c r="Q95">
        <v>7.21</v>
      </c>
      <c r="R95" s="93">
        <v>0</v>
      </c>
      <c r="S95" s="93">
        <v>0</v>
      </c>
      <c r="T95" s="93">
        <v>0</v>
      </c>
      <c r="U95">
        <v>10.77</v>
      </c>
      <c r="V95">
        <v>0</v>
      </c>
      <c r="W95">
        <v>10.130000000000001</v>
      </c>
      <c r="X95">
        <v>72.5</v>
      </c>
      <c r="Y95">
        <v>24.16</v>
      </c>
      <c r="Z95">
        <v>24.17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18.34</v>
      </c>
      <c r="AH95">
        <v>53.33</v>
      </c>
      <c r="AI95">
        <v>53.33</v>
      </c>
      <c r="AJ95">
        <v>26.24</v>
      </c>
      <c r="AK95">
        <v>0</v>
      </c>
      <c r="AL95">
        <v>0</v>
      </c>
    </row>
    <row r="96" spans="1:38">
      <c r="A96" t="s">
        <v>138</v>
      </c>
      <c r="B96" s="34">
        <v>262.45999999999998</v>
      </c>
      <c r="C96" s="34">
        <v>87.2</v>
      </c>
      <c r="D96" s="93">
        <f t="shared" si="1"/>
        <v>0</v>
      </c>
      <c r="E96" s="34">
        <v>16.12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57.97</v>
      </c>
      <c r="N96">
        <v>273.33</v>
      </c>
      <c r="O96">
        <v>100.71</v>
      </c>
      <c r="P96">
        <v>10.42</v>
      </c>
      <c r="Q96">
        <v>7.21</v>
      </c>
      <c r="R96" s="93">
        <v>0</v>
      </c>
      <c r="S96" s="93">
        <v>0</v>
      </c>
      <c r="T96" s="93">
        <v>0</v>
      </c>
      <c r="U96">
        <v>10.77</v>
      </c>
      <c r="V96">
        <v>0</v>
      </c>
      <c r="W96">
        <v>10.130000000000001</v>
      </c>
      <c r="X96">
        <v>72.5</v>
      </c>
      <c r="Y96">
        <v>24.16</v>
      </c>
      <c r="Z96">
        <v>24.17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</v>
      </c>
      <c r="AH96">
        <v>53.33</v>
      </c>
      <c r="AI96">
        <v>53.33</v>
      </c>
      <c r="AJ96">
        <v>26.24</v>
      </c>
      <c r="AK96">
        <v>0</v>
      </c>
      <c r="AL96">
        <v>0</v>
      </c>
    </row>
    <row r="97" spans="1:50">
      <c r="A97" t="s">
        <v>139</v>
      </c>
      <c r="B97" s="34">
        <v>262.45999999999998</v>
      </c>
      <c r="C97" s="34">
        <v>87.2</v>
      </c>
      <c r="D97" s="93">
        <f t="shared" si="1"/>
        <v>0</v>
      </c>
      <c r="E97" s="34">
        <v>16.12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57.97</v>
      </c>
      <c r="N97">
        <v>273.33</v>
      </c>
      <c r="O97">
        <v>100.71</v>
      </c>
      <c r="P97">
        <v>10.42</v>
      </c>
      <c r="Q97">
        <v>7.21</v>
      </c>
      <c r="R97" s="93">
        <v>0</v>
      </c>
      <c r="S97" s="93">
        <v>0</v>
      </c>
      <c r="T97" s="93">
        <v>0</v>
      </c>
      <c r="U97">
        <v>10.77</v>
      </c>
      <c r="V97">
        <v>0</v>
      </c>
      <c r="W97">
        <v>10.130000000000001</v>
      </c>
      <c r="X97">
        <v>72.5</v>
      </c>
      <c r="Y97">
        <v>24.16</v>
      </c>
      <c r="Z97">
        <v>24.17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19.34</v>
      </c>
      <c r="AH97">
        <v>53.33</v>
      </c>
      <c r="AI97">
        <v>53.33</v>
      </c>
      <c r="AJ97">
        <v>26.24</v>
      </c>
      <c r="AK97">
        <v>0</v>
      </c>
      <c r="AL97">
        <v>0</v>
      </c>
    </row>
    <row r="98" spans="1:50">
      <c r="A98" t="s">
        <v>140</v>
      </c>
      <c r="B98" s="34">
        <v>262.45999999999998</v>
      </c>
      <c r="C98" s="34">
        <v>87.2</v>
      </c>
      <c r="D98" s="93">
        <f t="shared" si="1"/>
        <v>0</v>
      </c>
      <c r="E98" s="34">
        <v>16.12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57.97</v>
      </c>
      <c r="N98">
        <v>273.33</v>
      </c>
      <c r="O98">
        <v>100.71</v>
      </c>
      <c r="P98">
        <v>10.42</v>
      </c>
      <c r="Q98">
        <v>7.21</v>
      </c>
      <c r="R98" s="93">
        <v>0</v>
      </c>
      <c r="S98" s="93">
        <v>0</v>
      </c>
      <c r="T98" s="93">
        <v>0</v>
      </c>
      <c r="U98">
        <v>10.77</v>
      </c>
      <c r="V98">
        <v>0</v>
      </c>
      <c r="W98">
        <v>10.130000000000001</v>
      </c>
      <c r="X98">
        <v>72.5</v>
      </c>
      <c r="Y98">
        <v>24.16</v>
      </c>
      <c r="Z98">
        <v>24.17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20.66</v>
      </c>
      <c r="AH98">
        <v>53.33</v>
      </c>
      <c r="AI98">
        <v>53.33</v>
      </c>
      <c r="AJ98">
        <v>26.24</v>
      </c>
      <c r="AK98">
        <v>0</v>
      </c>
      <c r="AL98">
        <v>0</v>
      </c>
    </row>
    <row r="99" spans="1:50">
      <c r="A99" t="s">
        <v>141</v>
      </c>
      <c r="B99" s="34">
        <f>SUM(B3:B98)/4000</f>
        <v>5.32425999999999</v>
      </c>
      <c r="C99" s="34">
        <f t="shared" ref="C99:P99" si="2">SUM(C3:C98)/4000</f>
        <v>1.8554299999999986</v>
      </c>
      <c r="D99" s="93">
        <f t="shared" ref="D99" si="3">SUM(D3:D98)/4000</f>
        <v>0.95387499999999958</v>
      </c>
      <c r="E99" s="34">
        <f>SUM(E3:E98)/4000</f>
        <v>0.37737999999999933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0.11207250000000003</v>
      </c>
      <c r="K99" s="37">
        <f t="shared" si="2"/>
        <v>0.11207250000000003</v>
      </c>
      <c r="L99" s="37">
        <f t="shared" si="2"/>
        <v>0.11489000000000005</v>
      </c>
      <c r="M99">
        <f t="shared" si="2"/>
        <v>1.2176099999999996</v>
      </c>
      <c r="N99">
        <f t="shared" si="2"/>
        <v>6.2640175000000138</v>
      </c>
      <c r="O99">
        <f t="shared" si="2"/>
        <v>2.2287274999999989</v>
      </c>
      <c r="P99">
        <f t="shared" si="2"/>
        <v>0.23650250000000003</v>
      </c>
      <c r="Q99">
        <f t="shared" ref="Q99:AF99" si="5">SUM(Q3:Q98)/4000</f>
        <v>0.17538500000000012</v>
      </c>
      <c r="R99" s="93">
        <f t="shared" si="5"/>
        <v>0.34530999999999995</v>
      </c>
      <c r="S99" s="93">
        <f t="shared" si="5"/>
        <v>0.31070999999999993</v>
      </c>
      <c r="T99" s="93">
        <f t="shared" si="5"/>
        <v>0.29785499999999998</v>
      </c>
      <c r="U99">
        <f t="shared" si="5"/>
        <v>0.23748999999999992</v>
      </c>
      <c r="V99">
        <f t="shared" si="5"/>
        <v>0.94659604300000033</v>
      </c>
      <c r="W99">
        <f t="shared" si="5"/>
        <v>0.21836000000000011</v>
      </c>
      <c r="X99">
        <f t="shared" si="5"/>
        <v>1.0707500000000001</v>
      </c>
      <c r="Y99">
        <f t="shared" si="5"/>
        <v>0.35695000000000016</v>
      </c>
      <c r="Z99">
        <f t="shared" si="5"/>
        <v>0.35690000000000022</v>
      </c>
      <c r="AA99">
        <f t="shared" si="5"/>
        <v>1.8833000000000002</v>
      </c>
      <c r="AB99">
        <f t="shared" si="5"/>
        <v>0.37665999999999999</v>
      </c>
      <c r="AC99">
        <f t="shared" si="5"/>
        <v>0.74686250000000021</v>
      </c>
      <c r="AD99">
        <f t="shared" si="5"/>
        <v>0.3735150000000001</v>
      </c>
      <c r="AE99">
        <f t="shared" si="5"/>
        <v>0.70725000000000005</v>
      </c>
      <c r="AF99">
        <f t="shared" si="5"/>
        <v>0.35325000000000001</v>
      </c>
      <c r="AG99">
        <f t="shared" ref="AG99:AM99" si="6">SUM(AG3:AG98)/4000</f>
        <v>0.33576500000000004</v>
      </c>
      <c r="AH99">
        <f t="shared" si="6"/>
        <v>0.91973999999999989</v>
      </c>
      <c r="AI99">
        <f t="shared" si="6"/>
        <v>0.91973999999999989</v>
      </c>
      <c r="AJ99">
        <f t="shared" si="6"/>
        <v>0.68953249999999977</v>
      </c>
      <c r="AK99">
        <f t="shared" si="6"/>
        <v>1.48525</v>
      </c>
      <c r="AL99">
        <f t="shared" si="6"/>
        <v>0.63324999999999998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45429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63" activePane="bottomRight" state="frozen"/>
      <selection sqref="A1:XFD1048576"/>
      <selection pane="topRight" sqref="A1:XFD1048576"/>
      <selection pane="bottomLeft" sqref="A1:XFD1048576"/>
      <selection pane="bottomRight" activeCell="A77" sqref="A77:XFD7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2.2412610039840639</v>
      </c>
      <c r="H3">
        <v>0</v>
      </c>
      <c r="I3">
        <v>0</v>
      </c>
      <c r="J3">
        <v>8.1304741383855017</v>
      </c>
      <c r="K3">
        <v>495.21126893006704</v>
      </c>
      <c r="L3">
        <v>17.489999999999998</v>
      </c>
      <c r="M3">
        <v>60.059188654784876</v>
      </c>
      <c r="N3">
        <v>53.009182630239522</v>
      </c>
      <c r="O3">
        <v>74.101046663233774</v>
      </c>
      <c r="P3">
        <v>31.420935730464169</v>
      </c>
      <c r="Q3">
        <v>9.6340200292370959</v>
      </c>
      <c r="R3">
        <v>19.151721009440479</v>
      </c>
      <c r="S3">
        <v>11.774977304152637</v>
      </c>
      <c r="T3">
        <v>1.41862416722408</v>
      </c>
      <c r="U3">
        <v>59.960317785546998</v>
      </c>
      <c r="V3">
        <v>5.3115007667493792</v>
      </c>
      <c r="W3">
        <v>19.426220724457504</v>
      </c>
      <c r="X3">
        <v>62.960707070312516</v>
      </c>
      <c r="Y3">
        <v>0</v>
      </c>
      <c r="Z3">
        <v>5.5369035240909081</v>
      </c>
      <c r="AA3">
        <v>17.896656332911395</v>
      </c>
      <c r="AB3">
        <v>20.911721553612367</v>
      </c>
      <c r="AC3">
        <v>14.995239899983421</v>
      </c>
      <c r="AD3">
        <v>9.3457355271036953</v>
      </c>
      <c r="AE3">
        <v>25.472862238132787</v>
      </c>
      <c r="AF3">
        <v>12.537994231166024</v>
      </c>
      <c r="AG3">
        <v>31.484589983920884</v>
      </c>
      <c r="AH3">
        <v>47.334308693806243</v>
      </c>
      <c r="AI3">
        <v>7.8819578458710957</v>
      </c>
      <c r="AJ3">
        <v>0</v>
      </c>
      <c r="AK3">
        <v>29.01263134657211</v>
      </c>
      <c r="AL3">
        <v>60.338320709208254</v>
      </c>
      <c r="AM3">
        <v>8.0888040473074927</v>
      </c>
      <c r="AN3">
        <v>4.2234286014413112E-2</v>
      </c>
      <c r="AO3">
        <v>0</v>
      </c>
      <c r="AP3">
        <v>1.3052766049710025</v>
      </c>
      <c r="AQ3">
        <v>19.458953471116018</v>
      </c>
      <c r="AR3">
        <v>14.765714057155792</v>
      </c>
      <c r="AS3">
        <v>16.30138893028278</v>
      </c>
      <c r="AT3">
        <v>0</v>
      </c>
      <c r="AU3">
        <v>0</v>
      </c>
      <c r="AV3">
        <v>0</v>
      </c>
      <c r="AW3">
        <v>0</v>
      </c>
      <c r="AX3">
        <v>0</v>
      </c>
      <c r="AY3">
        <v>2.4678293382899628</v>
      </c>
      <c r="AZ3">
        <v>3.0820460000000001</v>
      </c>
      <c r="BA3">
        <v>1.8795672798053531</v>
      </c>
      <c r="BB3">
        <v>2.4598409073359075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1283.9020234169377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6.2224614592596272E-3</v>
      </c>
      <c r="K4">
        <v>495.21126893006704</v>
      </c>
      <c r="L4">
        <v>17.489999999999998</v>
      </c>
      <c r="M4">
        <v>60.49254041636609</v>
      </c>
      <c r="N4">
        <v>53.009182630239522</v>
      </c>
      <c r="O4">
        <v>74.101046663233774</v>
      </c>
      <c r="P4">
        <v>31.420935730464169</v>
      </c>
      <c r="Q4">
        <v>9.6340200292370959</v>
      </c>
      <c r="R4">
        <v>19.151721009440479</v>
      </c>
      <c r="S4">
        <v>11.774977304152637</v>
      </c>
      <c r="T4">
        <v>1.41862416722408</v>
      </c>
      <c r="U4">
        <v>60.040840265636</v>
      </c>
      <c r="V4">
        <v>5.3115007667493792</v>
      </c>
      <c r="W4">
        <v>19.697361183682567</v>
      </c>
      <c r="X4">
        <v>62.960707070312516</v>
      </c>
      <c r="Y4">
        <v>0</v>
      </c>
      <c r="Z4">
        <v>5.5369035240909081</v>
      </c>
      <c r="AA4">
        <v>17.896656332911395</v>
      </c>
      <c r="AB4">
        <v>20.911721553612367</v>
      </c>
      <c r="AC4">
        <v>14.995239899983421</v>
      </c>
      <c r="AD4">
        <v>9.3457355271036953</v>
      </c>
      <c r="AE4">
        <v>25.472862238132787</v>
      </c>
      <c r="AF4">
        <v>12.537994231166024</v>
      </c>
      <c r="AG4">
        <v>31.484589983920884</v>
      </c>
      <c r="AH4">
        <v>47.334308693806243</v>
      </c>
      <c r="AI4">
        <v>7.8819578458710957</v>
      </c>
      <c r="AJ4">
        <v>0</v>
      </c>
      <c r="AK4">
        <v>29.01263134657211</v>
      </c>
      <c r="AL4">
        <v>60.338320709208254</v>
      </c>
      <c r="AM4">
        <v>8.0888040473074927</v>
      </c>
      <c r="AN4">
        <v>4.2234286014413112E-2</v>
      </c>
      <c r="AO4">
        <v>0</v>
      </c>
      <c r="AP4">
        <v>1.3052766049710025</v>
      </c>
      <c r="AQ4">
        <v>19.458953471116018</v>
      </c>
      <c r="AR4">
        <v>14.765714057155792</v>
      </c>
      <c r="AS4">
        <v>16.30138893028278</v>
      </c>
      <c r="AT4">
        <v>0</v>
      </c>
      <c r="AU4">
        <v>0</v>
      </c>
      <c r="AV4">
        <v>0</v>
      </c>
      <c r="AW4">
        <v>0</v>
      </c>
      <c r="AX4">
        <v>0</v>
      </c>
      <c r="AY4">
        <v>2.4678293382899628</v>
      </c>
      <c r="AZ4">
        <v>3.0820460000000001</v>
      </c>
      <c r="BA4">
        <v>1.8795672798053531</v>
      </c>
      <c r="BB4">
        <v>2.4598409073359075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1274.3215254369227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495.21126893006704</v>
      </c>
      <c r="L5">
        <v>17.489999999999998</v>
      </c>
      <c r="M5">
        <v>60.49254041636609</v>
      </c>
      <c r="N5">
        <v>53.009182630239522</v>
      </c>
      <c r="O5">
        <v>74.101046663233774</v>
      </c>
      <c r="P5">
        <v>31.420935730464169</v>
      </c>
      <c r="Q5">
        <v>9.6340200292370959</v>
      </c>
      <c r="R5">
        <v>19.151721009440479</v>
      </c>
      <c r="S5">
        <v>11.774977304152637</v>
      </c>
      <c r="T5">
        <v>1.41862416722408</v>
      </c>
      <c r="U5">
        <v>60.040840265636</v>
      </c>
      <c r="V5">
        <v>5.3115007667493792</v>
      </c>
      <c r="W5">
        <v>19.697361183682567</v>
      </c>
      <c r="X5">
        <v>62.960707070312516</v>
      </c>
      <c r="Y5">
        <v>0</v>
      </c>
      <c r="Z5">
        <v>5.5369035240909081</v>
      </c>
      <c r="AA5">
        <v>17.896656332911395</v>
      </c>
      <c r="AB5">
        <v>20.911721553612367</v>
      </c>
      <c r="AC5">
        <v>14.995239899983421</v>
      </c>
      <c r="AD5">
        <v>9.3457355271036953</v>
      </c>
      <c r="AE5">
        <v>25.472862238132787</v>
      </c>
      <c r="AF5">
        <v>12.537994231166024</v>
      </c>
      <c r="AG5">
        <v>31.484589983920884</v>
      </c>
      <c r="AH5">
        <v>47.334308693806243</v>
      </c>
      <c r="AI5">
        <v>7.8819578458710957</v>
      </c>
      <c r="AJ5">
        <v>0</v>
      </c>
      <c r="AK5">
        <v>29.01263134657211</v>
      </c>
      <c r="AL5">
        <v>60.338320709208254</v>
      </c>
      <c r="AM5">
        <v>8.0888040473074927</v>
      </c>
      <c r="AN5">
        <v>4.2234286014413112E-2</v>
      </c>
      <c r="AO5">
        <v>0</v>
      </c>
      <c r="AP5">
        <v>1.3052766049710025</v>
      </c>
      <c r="AQ5">
        <v>19.458953471116018</v>
      </c>
      <c r="AR5">
        <v>14.765714057155792</v>
      </c>
      <c r="AS5">
        <v>16.30138893028278</v>
      </c>
      <c r="AT5">
        <v>0</v>
      </c>
      <c r="AU5">
        <v>0</v>
      </c>
      <c r="AV5">
        <v>0</v>
      </c>
      <c r="AW5">
        <v>0</v>
      </c>
      <c r="AX5">
        <v>0</v>
      </c>
      <c r="AY5">
        <v>2.4678293382899628</v>
      </c>
      <c r="AZ5">
        <v>3.0820460000000001</v>
      </c>
      <c r="BA5">
        <v>1.8795672798053531</v>
      </c>
      <c r="BB5">
        <v>2.4598409073359075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1274.3153029754633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495.21126893006704</v>
      </c>
      <c r="L6">
        <v>17.489999999999998</v>
      </c>
      <c r="M6">
        <v>60.49254041636609</v>
      </c>
      <c r="N6">
        <v>53.009182630239522</v>
      </c>
      <c r="O6">
        <v>74.101046663233774</v>
      </c>
      <c r="P6">
        <v>31.420935730464169</v>
      </c>
      <c r="Q6">
        <v>9.6340200292370959</v>
      </c>
      <c r="R6">
        <v>19.151721009440479</v>
      </c>
      <c r="S6">
        <v>11.774977304152637</v>
      </c>
      <c r="T6">
        <v>1.41862416722408</v>
      </c>
      <c r="U6">
        <v>60.040840265636</v>
      </c>
      <c r="V6">
        <v>5.3115007667493792</v>
      </c>
      <c r="W6">
        <v>19.697361183682567</v>
      </c>
      <c r="X6">
        <v>62.960707070312516</v>
      </c>
      <c r="Y6">
        <v>0</v>
      </c>
      <c r="Z6">
        <v>5.5369035240909081</v>
      </c>
      <c r="AA6">
        <v>17.896656332911395</v>
      </c>
      <c r="AB6">
        <v>20.911721553612367</v>
      </c>
      <c r="AC6">
        <v>14.995239899983421</v>
      </c>
      <c r="AD6">
        <v>9.3457355271036953</v>
      </c>
      <c r="AE6">
        <v>25.472862238132787</v>
      </c>
      <c r="AF6">
        <v>12.537994231166024</v>
      </c>
      <c r="AG6">
        <v>31.484589983920884</v>
      </c>
      <c r="AH6">
        <v>47.334308693806243</v>
      </c>
      <c r="AI6">
        <v>7.8819578458710957</v>
      </c>
      <c r="AJ6">
        <v>0</v>
      </c>
      <c r="AK6">
        <v>29.01263134657211</v>
      </c>
      <c r="AL6">
        <v>60.338320709208254</v>
      </c>
      <c r="AM6">
        <v>8.0888040473074927</v>
      </c>
      <c r="AN6">
        <v>4.2234286014413112E-2</v>
      </c>
      <c r="AO6">
        <v>0</v>
      </c>
      <c r="AP6">
        <v>1.3052766049710025</v>
      </c>
      <c r="AQ6">
        <v>19.458953471116018</v>
      </c>
      <c r="AR6">
        <v>14.765714057155792</v>
      </c>
      <c r="AS6">
        <v>16.30138893028278</v>
      </c>
      <c r="AT6">
        <v>0</v>
      </c>
      <c r="AU6">
        <v>0</v>
      </c>
      <c r="AV6">
        <v>0</v>
      </c>
      <c r="AW6">
        <v>0</v>
      </c>
      <c r="AX6">
        <v>0</v>
      </c>
      <c r="AY6">
        <v>2.4678293382899628</v>
      </c>
      <c r="AZ6">
        <v>3.0820460000000001</v>
      </c>
      <c r="BA6">
        <v>1.8795672798053531</v>
      </c>
      <c r="BB6">
        <v>2.4598409073359075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1274.3153029754633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495.21126893006704</v>
      </c>
      <c r="L7">
        <v>17.489999999999998</v>
      </c>
      <c r="M7">
        <v>60.49254041636609</v>
      </c>
      <c r="N7">
        <v>53.009182630239522</v>
      </c>
      <c r="O7">
        <v>74.101046663233774</v>
      </c>
      <c r="P7">
        <v>31.420935730464169</v>
      </c>
      <c r="Q7">
        <v>9.6340200292370959</v>
      </c>
      <c r="R7">
        <v>19.151721009440479</v>
      </c>
      <c r="S7">
        <v>11.774977304152637</v>
      </c>
      <c r="T7">
        <v>1.41862416722408</v>
      </c>
      <c r="U7">
        <v>60.040840265636</v>
      </c>
      <c r="V7">
        <v>5.3115007667493792</v>
      </c>
      <c r="W7">
        <v>19.697361183682567</v>
      </c>
      <c r="X7">
        <v>62.960707070312516</v>
      </c>
      <c r="Y7">
        <v>0</v>
      </c>
      <c r="Z7">
        <v>5.5369035240909081</v>
      </c>
      <c r="AA7">
        <v>17.896656332911395</v>
      </c>
      <c r="AB7">
        <v>20.911721553612367</v>
      </c>
      <c r="AC7">
        <v>14.995239899983421</v>
      </c>
      <c r="AD7">
        <v>9.3457355271036953</v>
      </c>
      <c r="AE7">
        <v>25.472862238132787</v>
      </c>
      <c r="AF7">
        <v>12.537994231166024</v>
      </c>
      <c r="AG7">
        <v>31.484589983920884</v>
      </c>
      <c r="AH7">
        <v>71.001463263085412</v>
      </c>
      <c r="AI7">
        <v>7.8819578458710957</v>
      </c>
      <c r="AJ7">
        <v>0</v>
      </c>
      <c r="AK7">
        <v>29.01263134657211</v>
      </c>
      <c r="AL7">
        <v>60.338320709208254</v>
      </c>
      <c r="AM7">
        <v>8.0888040473074927</v>
      </c>
      <c r="AN7">
        <v>4.2234286014413112E-2</v>
      </c>
      <c r="AO7">
        <v>0</v>
      </c>
      <c r="AP7">
        <v>1.3052766049710025</v>
      </c>
      <c r="AQ7">
        <v>12.972635647410677</v>
      </c>
      <c r="AR7">
        <v>14.765714057155792</v>
      </c>
      <c r="AS7">
        <v>16.30138893028278</v>
      </c>
      <c r="AT7">
        <v>0</v>
      </c>
      <c r="AU7">
        <v>0</v>
      </c>
      <c r="AV7">
        <v>0</v>
      </c>
      <c r="AW7">
        <v>0</v>
      </c>
      <c r="AX7">
        <v>0</v>
      </c>
      <c r="AY7">
        <v>2.4678293382899628</v>
      </c>
      <c r="AZ7">
        <v>3.0820460000000001</v>
      </c>
      <c r="BA7">
        <v>2.8920249044481054</v>
      </c>
      <c r="BB7">
        <v>2.4598409073359075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1292.5085973456801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495.21126893006704</v>
      </c>
      <c r="L8">
        <v>17.489999999999998</v>
      </c>
      <c r="M8">
        <v>60.49254041636609</v>
      </c>
      <c r="N8">
        <v>53.009182630239522</v>
      </c>
      <c r="O8">
        <v>74.101046663233774</v>
      </c>
      <c r="P8">
        <v>31.420935730464169</v>
      </c>
      <c r="Q8">
        <v>9.6340200292370959</v>
      </c>
      <c r="R8">
        <v>19.151721009440479</v>
      </c>
      <c r="S8">
        <v>11.774977304152637</v>
      </c>
      <c r="T8">
        <v>1.41862416722408</v>
      </c>
      <c r="U8">
        <v>60.040840265636</v>
      </c>
      <c r="V8">
        <v>5.3115007667493792</v>
      </c>
      <c r="W8">
        <v>19.697361183682567</v>
      </c>
      <c r="X8">
        <v>62.960707070312516</v>
      </c>
      <c r="Y8">
        <v>0</v>
      </c>
      <c r="Z8">
        <v>5.5369035240909081</v>
      </c>
      <c r="AA8">
        <v>17.896656332911395</v>
      </c>
      <c r="AB8">
        <v>20.911721553612367</v>
      </c>
      <c r="AC8">
        <v>14.995239899983421</v>
      </c>
      <c r="AD8">
        <v>9.3457355271036953</v>
      </c>
      <c r="AE8">
        <v>25.472862238132787</v>
      </c>
      <c r="AF8">
        <v>12.537994231166024</v>
      </c>
      <c r="AG8">
        <v>31.484589983920884</v>
      </c>
      <c r="AH8">
        <v>71.001463263085412</v>
      </c>
      <c r="AI8">
        <v>7.8819578458710957</v>
      </c>
      <c r="AJ8">
        <v>0</v>
      </c>
      <c r="AK8">
        <v>29.01263134657211</v>
      </c>
      <c r="AL8">
        <v>60.338320709208254</v>
      </c>
      <c r="AM8">
        <v>8.0888040473074927</v>
      </c>
      <c r="AN8">
        <v>4.2234286014413112E-2</v>
      </c>
      <c r="AO8">
        <v>0</v>
      </c>
      <c r="AP8">
        <v>1.3052766049710025</v>
      </c>
      <c r="AQ8">
        <v>12.972635647410677</v>
      </c>
      <c r="AR8">
        <v>14.765714057155792</v>
      </c>
      <c r="AS8">
        <v>16.30138893028278</v>
      </c>
      <c r="AT8">
        <v>0</v>
      </c>
      <c r="AU8">
        <v>0</v>
      </c>
      <c r="AV8">
        <v>0</v>
      </c>
      <c r="AW8">
        <v>0</v>
      </c>
      <c r="AX8">
        <v>0</v>
      </c>
      <c r="AY8">
        <v>2.4678293382899628</v>
      </c>
      <c r="AZ8">
        <v>3.0820460000000001</v>
      </c>
      <c r="BA8">
        <v>2.8920249044481054</v>
      </c>
      <c r="BB8">
        <v>2.4598409073359075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1292.5085973456801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495.21126893006704</v>
      </c>
      <c r="L9">
        <v>17.489999999999998</v>
      </c>
      <c r="M9">
        <v>60.49254041636609</v>
      </c>
      <c r="N9">
        <v>53.009182630239522</v>
      </c>
      <c r="O9">
        <v>74.101046663233774</v>
      </c>
      <c r="P9">
        <v>31.420935730464169</v>
      </c>
      <c r="Q9">
        <v>9.6340200292370959</v>
      </c>
      <c r="R9">
        <v>19.151721009440479</v>
      </c>
      <c r="S9">
        <v>11.774977304152637</v>
      </c>
      <c r="T9">
        <v>1.41862416722408</v>
      </c>
      <c r="U9">
        <v>60.040840265636</v>
      </c>
      <c r="V9">
        <v>5.3115007667493792</v>
      </c>
      <c r="W9">
        <v>19.697361183682567</v>
      </c>
      <c r="X9">
        <v>62.960707070312516</v>
      </c>
      <c r="Y9">
        <v>0</v>
      </c>
      <c r="Z9">
        <v>5.5369035240909081</v>
      </c>
      <c r="AA9">
        <v>17.896656332911395</v>
      </c>
      <c r="AB9">
        <v>20.911721553612367</v>
      </c>
      <c r="AC9">
        <v>14.995239899983421</v>
      </c>
      <c r="AD9">
        <v>9.3457355271036953</v>
      </c>
      <c r="AE9">
        <v>25.472862238132787</v>
      </c>
      <c r="AF9">
        <v>12.537994231166024</v>
      </c>
      <c r="AG9">
        <v>31.484589983920884</v>
      </c>
      <c r="AH9">
        <v>71.001463263085412</v>
      </c>
      <c r="AI9">
        <v>7.8819578458710957</v>
      </c>
      <c r="AJ9">
        <v>0</v>
      </c>
      <c r="AK9">
        <v>29.01263134657211</v>
      </c>
      <c r="AL9">
        <v>60.338320709208254</v>
      </c>
      <c r="AM9">
        <v>8.0888040473074927</v>
      </c>
      <c r="AN9">
        <v>4.2234286014413112E-2</v>
      </c>
      <c r="AO9">
        <v>0</v>
      </c>
      <c r="AP9">
        <v>0.48947861706710855</v>
      </c>
      <c r="AQ9">
        <v>6.4863178237053383</v>
      </c>
      <c r="AR9">
        <v>14.765714057155792</v>
      </c>
      <c r="AS9">
        <v>16.30138893028278</v>
      </c>
      <c r="AT9">
        <v>0</v>
      </c>
      <c r="AU9">
        <v>0</v>
      </c>
      <c r="AV9">
        <v>0</v>
      </c>
      <c r="AW9">
        <v>0</v>
      </c>
      <c r="AX9">
        <v>0</v>
      </c>
      <c r="AY9">
        <v>2.4678293382899628</v>
      </c>
      <c r="AZ9">
        <v>3.0820460000000001</v>
      </c>
      <c r="BA9">
        <v>2.8920249044481054</v>
      </c>
      <c r="BB9">
        <v>2.4598409073359075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1285.2064815340709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495.21126893006704</v>
      </c>
      <c r="L10">
        <v>17.489999999999998</v>
      </c>
      <c r="M10">
        <v>60.49254041636609</v>
      </c>
      <c r="N10">
        <v>53.009182630239522</v>
      </c>
      <c r="O10">
        <v>74.101046663233774</v>
      </c>
      <c r="P10">
        <v>31.420935730464169</v>
      </c>
      <c r="Q10">
        <v>9.6340200292370959</v>
      </c>
      <c r="R10">
        <v>19.151721009440479</v>
      </c>
      <c r="S10">
        <v>11.774977304152637</v>
      </c>
      <c r="T10">
        <v>1.41862416722408</v>
      </c>
      <c r="U10">
        <v>60.040840265636</v>
      </c>
      <c r="V10">
        <v>5.3115007667493792</v>
      </c>
      <c r="W10">
        <v>19.697361183682567</v>
      </c>
      <c r="X10">
        <v>62.960707070312516</v>
      </c>
      <c r="Y10">
        <v>0</v>
      </c>
      <c r="Z10">
        <v>5.5369035240909081</v>
      </c>
      <c r="AA10">
        <v>17.896656332911395</v>
      </c>
      <c r="AB10">
        <v>20.911721553612367</v>
      </c>
      <c r="AC10">
        <v>14.995239899983421</v>
      </c>
      <c r="AD10">
        <v>9.3457355271036953</v>
      </c>
      <c r="AE10">
        <v>25.472862238132787</v>
      </c>
      <c r="AF10">
        <v>12.537994231166024</v>
      </c>
      <c r="AG10">
        <v>31.484589983920884</v>
      </c>
      <c r="AH10">
        <v>71.001463263085412</v>
      </c>
      <c r="AI10">
        <v>7.8819578458710957</v>
      </c>
      <c r="AJ10">
        <v>0</v>
      </c>
      <c r="AK10">
        <v>29.01263134657211</v>
      </c>
      <c r="AL10">
        <v>60.338320709208254</v>
      </c>
      <c r="AM10">
        <v>8.0888040473074927</v>
      </c>
      <c r="AN10">
        <v>4.2234286014413112E-2</v>
      </c>
      <c r="AO10">
        <v>0</v>
      </c>
      <c r="AP10">
        <v>0.48947861706710855</v>
      </c>
      <c r="AQ10">
        <v>0</v>
      </c>
      <c r="AR10">
        <v>14.765714057155792</v>
      </c>
      <c r="AS10">
        <v>16.30138893028278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2.4678293382899628</v>
      </c>
      <c r="AZ10">
        <v>3.0820460000000001</v>
      </c>
      <c r="BA10">
        <v>2.8920249044481054</v>
      </c>
      <c r="BB10">
        <v>2.4598409073359075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1278.7201637103656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495.21126893006704</v>
      </c>
      <c r="L11">
        <v>17.489999999999998</v>
      </c>
      <c r="M11">
        <v>60.49254041636609</v>
      </c>
      <c r="N11">
        <v>53.009182630239522</v>
      </c>
      <c r="O11">
        <v>74.101046663233774</v>
      </c>
      <c r="P11">
        <v>31.420935730464169</v>
      </c>
      <c r="Q11">
        <v>9.6340200292370959</v>
      </c>
      <c r="R11">
        <v>19.151721009440479</v>
      </c>
      <c r="S11">
        <v>11.774977304152637</v>
      </c>
      <c r="T11">
        <v>1.41862416722408</v>
      </c>
      <c r="U11">
        <v>60.040840265636</v>
      </c>
      <c r="V11">
        <v>5.3115007667493792</v>
      </c>
      <c r="W11">
        <v>19.697361183682567</v>
      </c>
      <c r="X11">
        <v>62.960707070312516</v>
      </c>
      <c r="Y11">
        <v>0</v>
      </c>
      <c r="Z11">
        <v>5.5369035240909081</v>
      </c>
      <c r="AA11">
        <v>17.896656332911395</v>
      </c>
      <c r="AB11">
        <v>20.911721553612367</v>
      </c>
      <c r="AC11">
        <v>14.995239899983421</v>
      </c>
      <c r="AD11">
        <v>9.3457355271036953</v>
      </c>
      <c r="AE11">
        <v>25.472862238132787</v>
      </c>
      <c r="AF11">
        <v>6.2689974464843559</v>
      </c>
      <c r="AG11">
        <v>31.484589983920884</v>
      </c>
      <c r="AH11">
        <v>71.001463263085412</v>
      </c>
      <c r="AI11">
        <v>7.8819578458710957</v>
      </c>
      <c r="AJ11">
        <v>0</v>
      </c>
      <c r="AK11">
        <v>29.01263134657211</v>
      </c>
      <c r="AL11">
        <v>60.338320709208254</v>
      </c>
      <c r="AM11">
        <v>8.0888040473074927</v>
      </c>
      <c r="AN11">
        <v>4.2234286014413112E-2</v>
      </c>
      <c r="AO11">
        <v>0</v>
      </c>
      <c r="AP11">
        <v>1.3052766049710025</v>
      </c>
      <c r="AQ11">
        <v>0</v>
      </c>
      <c r="AR11">
        <v>14.765714057155792</v>
      </c>
      <c r="AS11">
        <v>16.30138893028278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2.4678293382899628</v>
      </c>
      <c r="AZ11">
        <v>3.0820460000000001</v>
      </c>
      <c r="BA11">
        <v>2.8920249044481054</v>
      </c>
      <c r="BB11">
        <v>2.4598409073359075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1273.2669649135878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495.21126893006704</v>
      </c>
      <c r="L12">
        <v>17.489999999999998</v>
      </c>
      <c r="M12">
        <v>60.49254041636609</v>
      </c>
      <c r="N12">
        <v>53.009182630239522</v>
      </c>
      <c r="O12">
        <v>74.101046663233774</v>
      </c>
      <c r="P12">
        <v>31.420935730464169</v>
      </c>
      <c r="Q12">
        <v>9.6340200292370959</v>
      </c>
      <c r="R12">
        <v>19.151721009440479</v>
      </c>
      <c r="S12">
        <v>11.774977304152637</v>
      </c>
      <c r="T12">
        <v>1.41862416722408</v>
      </c>
      <c r="U12">
        <v>60.040840265636</v>
      </c>
      <c r="V12">
        <v>5.3115007667493792</v>
      </c>
      <c r="W12">
        <v>19.697361183682567</v>
      </c>
      <c r="X12">
        <v>62.960707070312516</v>
      </c>
      <c r="Y12">
        <v>0</v>
      </c>
      <c r="Z12">
        <v>5.5369035240909081</v>
      </c>
      <c r="AA12">
        <v>17.896656332911395</v>
      </c>
      <c r="AB12">
        <v>20.911721553612367</v>
      </c>
      <c r="AC12">
        <v>14.995239899983421</v>
      </c>
      <c r="AD12">
        <v>9.3457355271036953</v>
      </c>
      <c r="AE12">
        <v>25.472862238132787</v>
      </c>
      <c r="AF12">
        <v>6.2689974464843559</v>
      </c>
      <c r="AG12">
        <v>31.484589983920884</v>
      </c>
      <c r="AH12">
        <v>71.001463263085412</v>
      </c>
      <c r="AI12">
        <v>7.8819578458710957</v>
      </c>
      <c r="AJ12">
        <v>0</v>
      </c>
      <c r="AK12">
        <v>29.01263134657211</v>
      </c>
      <c r="AL12">
        <v>60.338320709208254</v>
      </c>
      <c r="AM12">
        <v>8.0888040473074927</v>
      </c>
      <c r="AN12">
        <v>4.2234286014413112E-2</v>
      </c>
      <c r="AO12">
        <v>0</v>
      </c>
      <c r="AP12">
        <v>1.3052766049710025</v>
      </c>
      <c r="AQ12">
        <v>0</v>
      </c>
      <c r="AR12">
        <v>14.765714057155792</v>
      </c>
      <c r="AS12">
        <v>16.30138893028278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2.4678293382899628</v>
      </c>
      <c r="AZ12">
        <v>3.0820460000000001</v>
      </c>
      <c r="BA12">
        <v>2.8920249044481054</v>
      </c>
      <c r="BB12">
        <v>2.4598409073359075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1273.2669649135878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495.21126893006704</v>
      </c>
      <c r="L13">
        <v>17.489679378709372</v>
      </c>
      <c r="M13">
        <v>60.49254041636609</v>
      </c>
      <c r="N13">
        <v>53.009182630239522</v>
      </c>
      <c r="O13">
        <v>74.101046663233774</v>
      </c>
      <c r="P13">
        <v>31.420935730464169</v>
      </c>
      <c r="Q13">
        <v>9.6340200292370959</v>
      </c>
      <c r="R13">
        <v>19.151721009440479</v>
      </c>
      <c r="S13">
        <v>11.774977304152637</v>
      </c>
      <c r="T13">
        <v>1.41862416722408</v>
      </c>
      <c r="U13">
        <v>60.040840265636</v>
      </c>
      <c r="V13">
        <v>5.3115007667493792</v>
      </c>
      <c r="W13">
        <v>19.697361183682567</v>
      </c>
      <c r="X13">
        <v>62.960707070312516</v>
      </c>
      <c r="Y13">
        <v>0</v>
      </c>
      <c r="Z13">
        <v>5.5369035240909081</v>
      </c>
      <c r="AA13">
        <v>17.896656332911395</v>
      </c>
      <c r="AB13">
        <v>20.911721553612367</v>
      </c>
      <c r="AC13">
        <v>14.995239899983421</v>
      </c>
      <c r="AD13">
        <v>9.3457355271036953</v>
      </c>
      <c r="AE13">
        <v>25.472862238132787</v>
      </c>
      <c r="AF13">
        <v>6.2689974464843559</v>
      </c>
      <c r="AG13">
        <v>31.484589983920884</v>
      </c>
      <c r="AH13">
        <v>71.001463263085412</v>
      </c>
      <c r="AI13">
        <v>7.8819578458710957</v>
      </c>
      <c r="AJ13">
        <v>0</v>
      </c>
      <c r="AK13">
        <v>29.01263134657211</v>
      </c>
      <c r="AL13">
        <v>60.338320709208254</v>
      </c>
      <c r="AM13">
        <v>8.0888040473074927</v>
      </c>
      <c r="AN13">
        <v>4.2234286014413112E-2</v>
      </c>
      <c r="AO13">
        <v>0</v>
      </c>
      <c r="AP13">
        <v>1.3052766049710025</v>
      </c>
      <c r="AQ13">
        <v>0</v>
      </c>
      <c r="AR13">
        <v>14.765714057155792</v>
      </c>
      <c r="AS13">
        <v>16.30138893028278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2.4678293382899628</v>
      </c>
      <c r="AZ13">
        <v>3.2021257142857142</v>
      </c>
      <c r="BA13">
        <v>2.8920249044481054</v>
      </c>
      <c r="BB13">
        <v>2.4598409073359075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1273.3867240065831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495.21126893006704</v>
      </c>
      <c r="L14">
        <v>17.489679378709372</v>
      </c>
      <c r="M14">
        <v>60.49254041636609</v>
      </c>
      <c r="N14">
        <v>53.009182630239522</v>
      </c>
      <c r="O14">
        <v>74.101046663233774</v>
      </c>
      <c r="P14">
        <v>31.420935730464169</v>
      </c>
      <c r="Q14">
        <v>9.6340200292370959</v>
      </c>
      <c r="R14">
        <v>19.151721009440479</v>
      </c>
      <c r="S14">
        <v>11.774977304152637</v>
      </c>
      <c r="T14">
        <v>1.41862416722408</v>
      </c>
      <c r="U14">
        <v>60.040840265636</v>
      </c>
      <c r="V14">
        <v>5.3115007667493792</v>
      </c>
      <c r="W14">
        <v>19.697361183682567</v>
      </c>
      <c r="X14">
        <v>62.960707070312516</v>
      </c>
      <c r="Y14">
        <v>0</v>
      </c>
      <c r="Z14">
        <v>5.5369035240909081</v>
      </c>
      <c r="AA14">
        <v>17.896656332911395</v>
      </c>
      <c r="AB14">
        <v>20.911721553612367</v>
      </c>
      <c r="AC14">
        <v>14.995239899983421</v>
      </c>
      <c r="AD14">
        <v>9.3457355271036953</v>
      </c>
      <c r="AE14">
        <v>25.472862238132787</v>
      </c>
      <c r="AF14">
        <v>6.2689974464843559</v>
      </c>
      <c r="AG14">
        <v>31.484589983920884</v>
      </c>
      <c r="AH14">
        <v>71.001463263085412</v>
      </c>
      <c r="AI14">
        <v>7.8819578458710957</v>
      </c>
      <c r="AJ14">
        <v>0</v>
      </c>
      <c r="AK14">
        <v>29.01263134657211</v>
      </c>
      <c r="AL14">
        <v>60.338320709208254</v>
      </c>
      <c r="AM14">
        <v>8.0888040473074927</v>
      </c>
      <c r="AN14">
        <v>4.2234286014413112E-2</v>
      </c>
      <c r="AO14">
        <v>0</v>
      </c>
      <c r="AP14">
        <v>1.3052766049710025</v>
      </c>
      <c r="AQ14">
        <v>0</v>
      </c>
      <c r="AR14">
        <v>14.765714057155792</v>
      </c>
      <c r="AS14">
        <v>16.30138893028278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2.4678293382899628</v>
      </c>
      <c r="AZ14">
        <v>3.2021257142857142</v>
      </c>
      <c r="BA14">
        <v>2.8920249044481054</v>
      </c>
      <c r="BB14">
        <v>2.4598409073359075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1273.3867240065831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495.21263408745659</v>
      </c>
      <c r="L15">
        <v>17.489679378709372</v>
      </c>
      <c r="M15">
        <v>60.49254041636609</v>
      </c>
      <c r="N15">
        <v>53.009182630239522</v>
      </c>
      <c r="O15">
        <v>74.101046663233774</v>
      </c>
      <c r="P15">
        <v>31.420935730464169</v>
      </c>
      <c r="Q15">
        <v>9.6340200292370959</v>
      </c>
      <c r="R15">
        <v>19.151721009440479</v>
      </c>
      <c r="S15">
        <v>11.774977304152637</v>
      </c>
      <c r="T15">
        <v>1.41862416722408</v>
      </c>
      <c r="U15">
        <v>60.040840265636</v>
      </c>
      <c r="V15">
        <v>5.3115007667493792</v>
      </c>
      <c r="W15">
        <v>19.697361183682567</v>
      </c>
      <c r="X15">
        <v>62.960707070312516</v>
      </c>
      <c r="Y15">
        <v>0</v>
      </c>
      <c r="Z15">
        <v>5.5369035240909081</v>
      </c>
      <c r="AA15">
        <v>17.896656332911395</v>
      </c>
      <c r="AB15">
        <v>20.911721553612367</v>
      </c>
      <c r="AC15">
        <v>14.995239899983421</v>
      </c>
      <c r="AD15">
        <v>9.3457355271036953</v>
      </c>
      <c r="AE15">
        <v>25.472862238132787</v>
      </c>
      <c r="AF15">
        <v>6.2689974464843559</v>
      </c>
      <c r="AG15">
        <v>31.484589983920884</v>
      </c>
      <c r="AH15">
        <v>71.001463263085412</v>
      </c>
      <c r="AI15">
        <v>7.8819578458710957</v>
      </c>
      <c r="AJ15">
        <v>0</v>
      </c>
      <c r="AK15">
        <v>29.01263134657211</v>
      </c>
      <c r="AL15">
        <v>57.245981725301192</v>
      </c>
      <c r="AM15">
        <v>8.0888040473074927</v>
      </c>
      <c r="AN15">
        <v>4.2234286014413112E-2</v>
      </c>
      <c r="AO15">
        <v>0</v>
      </c>
      <c r="AP15">
        <v>1.3052766049710025</v>
      </c>
      <c r="AQ15">
        <v>0</v>
      </c>
      <c r="AR15">
        <v>14.765714057155792</v>
      </c>
      <c r="AS15">
        <v>15.124433025627798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2.4678293382899628</v>
      </c>
      <c r="AZ15">
        <v>3.2021257142857142</v>
      </c>
      <c r="BA15">
        <v>2.8920249044481054</v>
      </c>
      <c r="BB15">
        <v>2.4598409073359075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1269.1187942754102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495.20990657896334</v>
      </c>
      <c r="L16">
        <v>17.489679378709372</v>
      </c>
      <c r="M16">
        <v>60.49254041636609</v>
      </c>
      <c r="N16">
        <v>53.009182630239522</v>
      </c>
      <c r="O16">
        <v>74.101046663233774</v>
      </c>
      <c r="P16">
        <v>31.420935730464169</v>
      </c>
      <c r="Q16">
        <v>9.6340200292370959</v>
      </c>
      <c r="R16">
        <v>19.151721009440479</v>
      </c>
      <c r="S16">
        <v>11.774977304152637</v>
      </c>
      <c r="T16">
        <v>1.41862416722408</v>
      </c>
      <c r="U16">
        <v>60.040840265636</v>
      </c>
      <c r="V16">
        <v>5.3115007667493792</v>
      </c>
      <c r="W16">
        <v>19.697361183682567</v>
      </c>
      <c r="X16">
        <v>62.960707070312516</v>
      </c>
      <c r="Y16">
        <v>0</v>
      </c>
      <c r="Z16">
        <v>5.5369035240909081</v>
      </c>
      <c r="AA16">
        <v>17.896656332911395</v>
      </c>
      <c r="AB16">
        <v>20.911721553612367</v>
      </c>
      <c r="AC16">
        <v>14.995239899983421</v>
      </c>
      <c r="AD16">
        <v>9.3457355271036953</v>
      </c>
      <c r="AE16">
        <v>25.472862238132787</v>
      </c>
      <c r="AF16">
        <v>6.2689974464843559</v>
      </c>
      <c r="AG16">
        <v>31.484589983920884</v>
      </c>
      <c r="AH16">
        <v>71.001463263085412</v>
      </c>
      <c r="AI16">
        <v>7.8819578458710957</v>
      </c>
      <c r="AJ16">
        <v>0</v>
      </c>
      <c r="AK16">
        <v>29.01263134657211</v>
      </c>
      <c r="AL16">
        <v>57.245981725301192</v>
      </c>
      <c r="AM16">
        <v>8.0888040473074927</v>
      </c>
      <c r="AN16">
        <v>4.2234286014413112E-2</v>
      </c>
      <c r="AO16">
        <v>0</v>
      </c>
      <c r="AP16">
        <v>1.3052766049710025</v>
      </c>
      <c r="AQ16">
        <v>0</v>
      </c>
      <c r="AR16">
        <v>14.765714057155792</v>
      </c>
      <c r="AS16">
        <v>15.124433025627798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2.4678293382899628</v>
      </c>
      <c r="AZ16">
        <v>3.2021257142857142</v>
      </c>
      <c r="BA16">
        <v>2.8920249044481054</v>
      </c>
      <c r="BB16">
        <v>2.4598409073359075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1269.1160667669169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495.21194368067859</v>
      </c>
      <c r="L17">
        <v>17.489679378709372</v>
      </c>
      <c r="M17">
        <v>60.49254041636609</v>
      </c>
      <c r="N17">
        <v>53.009182630239522</v>
      </c>
      <c r="O17">
        <v>74.101046663233774</v>
      </c>
      <c r="P17">
        <v>31.420935730464169</v>
      </c>
      <c r="Q17">
        <v>9.6340200292370959</v>
      </c>
      <c r="R17">
        <v>19.151721009440479</v>
      </c>
      <c r="S17">
        <v>11.774977304152637</v>
      </c>
      <c r="T17">
        <v>1.41862416722408</v>
      </c>
      <c r="U17">
        <v>60.040840265636</v>
      </c>
      <c r="V17">
        <v>5.3115007667493792</v>
      </c>
      <c r="W17">
        <v>19.697361183682567</v>
      </c>
      <c r="X17">
        <v>62.960707070312516</v>
      </c>
      <c r="Y17">
        <v>0</v>
      </c>
      <c r="Z17">
        <v>5.5369035240909081</v>
      </c>
      <c r="AA17">
        <v>17.896656332911395</v>
      </c>
      <c r="AB17">
        <v>20.911721553612367</v>
      </c>
      <c r="AC17">
        <v>14.995239899983421</v>
      </c>
      <c r="AD17">
        <v>9.3457355271036953</v>
      </c>
      <c r="AE17">
        <v>25.472862238132787</v>
      </c>
      <c r="AF17">
        <v>6.2689974464843559</v>
      </c>
      <c r="AG17">
        <v>31.484589983920884</v>
      </c>
      <c r="AH17">
        <v>71.001463263085412</v>
      </c>
      <c r="AI17">
        <v>1.8391231262644274</v>
      </c>
      <c r="AJ17">
        <v>0</v>
      </c>
      <c r="AK17">
        <v>29.01263134657211</v>
      </c>
      <c r="AL17">
        <v>57.245981725301192</v>
      </c>
      <c r="AM17">
        <v>8.0888040473074927</v>
      </c>
      <c r="AN17">
        <v>4.2234286014413112E-2</v>
      </c>
      <c r="AO17">
        <v>0</v>
      </c>
      <c r="AP17">
        <v>1.3052766049710025</v>
      </c>
      <c r="AQ17">
        <v>0</v>
      </c>
      <c r="AR17">
        <v>14.765714057155792</v>
      </c>
      <c r="AS17">
        <v>15.124433025627798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2.4678293382899628</v>
      </c>
      <c r="AZ17">
        <v>3.2021257142857142</v>
      </c>
      <c r="BA17">
        <v>2.8920249044481054</v>
      </c>
      <c r="BB17">
        <v>2.4598409073359075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1263.0752691490256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495.21440225568131</v>
      </c>
      <c r="L18">
        <v>17.489679378709372</v>
      </c>
      <c r="M18">
        <v>60.49254041636609</v>
      </c>
      <c r="N18">
        <v>53.009182630239522</v>
      </c>
      <c r="O18">
        <v>74.101046663233774</v>
      </c>
      <c r="P18">
        <v>31.420935730464169</v>
      </c>
      <c r="Q18">
        <v>9.6345290643335044</v>
      </c>
      <c r="R18">
        <v>19.151919435342609</v>
      </c>
      <c r="S18">
        <v>11.777109478224805</v>
      </c>
      <c r="T18">
        <v>1.41862416722408</v>
      </c>
      <c r="U18">
        <v>60.040840265636</v>
      </c>
      <c r="V18">
        <v>5.3115007667493792</v>
      </c>
      <c r="W18">
        <v>19.697361183682567</v>
      </c>
      <c r="X18">
        <v>62.960707070312516</v>
      </c>
      <c r="Y18">
        <v>0</v>
      </c>
      <c r="Z18">
        <v>5.5369035240909081</v>
      </c>
      <c r="AA18">
        <v>17.896656332911395</v>
      </c>
      <c r="AB18">
        <v>20.911721553612367</v>
      </c>
      <c r="AC18">
        <v>14.995239899983421</v>
      </c>
      <c r="AD18">
        <v>9.3457355271036953</v>
      </c>
      <c r="AE18">
        <v>25.472862238132787</v>
      </c>
      <c r="AF18">
        <v>6.2689974464843559</v>
      </c>
      <c r="AG18">
        <v>31.484589983920884</v>
      </c>
      <c r="AH18">
        <v>71.001463263085412</v>
      </c>
      <c r="AI18">
        <v>1.8391231262644274</v>
      </c>
      <c r="AJ18">
        <v>0</v>
      </c>
      <c r="AK18">
        <v>29.01263134657211</v>
      </c>
      <c r="AL18">
        <v>57.245981725301192</v>
      </c>
      <c r="AM18">
        <v>8.0888040473074927</v>
      </c>
      <c r="AN18">
        <v>4.2234286014413112E-2</v>
      </c>
      <c r="AO18">
        <v>0</v>
      </c>
      <c r="AP18">
        <v>1.3052766049710025</v>
      </c>
      <c r="AQ18">
        <v>0</v>
      </c>
      <c r="AR18">
        <v>14.765714057155792</v>
      </c>
      <c r="AS18">
        <v>15.124433025627798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2.4678293382899628</v>
      </c>
      <c r="AZ18">
        <v>3.2021257142857142</v>
      </c>
      <c r="BA18">
        <v>2.8920249044481054</v>
      </c>
      <c r="BB18">
        <v>2.4598409073359075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1263.0805673590989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495.21779975406935</v>
      </c>
      <c r="L19">
        <v>17.489999999999998</v>
      </c>
      <c r="M19">
        <v>60.49254041636609</v>
      </c>
      <c r="N19">
        <v>53.009182630239522</v>
      </c>
      <c r="O19">
        <v>74.101046663233774</v>
      </c>
      <c r="P19">
        <v>31.420935730464169</v>
      </c>
      <c r="Q19">
        <v>9.63525368476542</v>
      </c>
      <c r="R19">
        <v>19.15660437711864</v>
      </c>
      <c r="S19">
        <v>11.782429204653166</v>
      </c>
      <c r="T19">
        <v>1.41862416722408</v>
      </c>
      <c r="U19">
        <v>60.040840265636</v>
      </c>
      <c r="V19">
        <v>5.3115007667493792</v>
      </c>
      <c r="W19">
        <v>19.697361183682567</v>
      </c>
      <c r="X19">
        <v>62.960707070312516</v>
      </c>
      <c r="Y19">
        <v>0</v>
      </c>
      <c r="Z19">
        <v>5.5369035240909081</v>
      </c>
      <c r="AA19">
        <v>17.896656332911395</v>
      </c>
      <c r="AB19">
        <v>20.911721553612367</v>
      </c>
      <c r="AC19">
        <v>14.995239899983421</v>
      </c>
      <c r="AD19">
        <v>9.3457355271036953</v>
      </c>
      <c r="AE19">
        <v>25.472862238132787</v>
      </c>
      <c r="AF19">
        <v>6.2689974464843559</v>
      </c>
      <c r="AG19">
        <v>31.484589983920884</v>
      </c>
      <c r="AH19">
        <v>71.001463263085412</v>
      </c>
      <c r="AI19">
        <v>1.8391231262644274</v>
      </c>
      <c r="AJ19">
        <v>0</v>
      </c>
      <c r="AK19">
        <v>29.01263134657211</v>
      </c>
      <c r="AL19">
        <v>57.245981725301192</v>
      </c>
      <c r="AM19">
        <v>8.0888040473074927</v>
      </c>
      <c r="AN19">
        <v>4.2234286014413112E-2</v>
      </c>
      <c r="AO19">
        <v>0</v>
      </c>
      <c r="AP19">
        <v>1.3052766049710025</v>
      </c>
      <c r="AQ19">
        <v>0</v>
      </c>
      <c r="AR19">
        <v>14.765714057155792</v>
      </c>
      <c r="AS19">
        <v>15.124433025627798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2.4678293382899628</v>
      </c>
      <c r="AZ19">
        <v>4.2680730256410255</v>
      </c>
      <c r="BA19">
        <v>2.8920249044481054</v>
      </c>
      <c r="BB19">
        <v>2.4598409073359075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1264.1609620787692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495.21054003950411</v>
      </c>
      <c r="L20">
        <v>17.489999999999998</v>
      </c>
      <c r="M20">
        <v>60.49254041636609</v>
      </c>
      <c r="N20">
        <v>53.009182630239522</v>
      </c>
      <c r="O20">
        <v>74.101046663233774</v>
      </c>
      <c r="P20">
        <v>31.420935730464169</v>
      </c>
      <c r="Q20">
        <v>9.63525368476542</v>
      </c>
      <c r="R20">
        <v>19.15660437711864</v>
      </c>
      <c r="S20">
        <v>11.782429204653166</v>
      </c>
      <c r="T20">
        <v>1.41862416722408</v>
      </c>
      <c r="U20">
        <v>60.040840265636</v>
      </c>
      <c r="V20">
        <v>5.3115007667493792</v>
      </c>
      <c r="W20">
        <v>19.697361183682567</v>
      </c>
      <c r="X20">
        <v>62.960707070312516</v>
      </c>
      <c r="Y20">
        <v>0</v>
      </c>
      <c r="Z20">
        <v>5.5369035240909081</v>
      </c>
      <c r="AA20">
        <v>17.896656332911395</v>
      </c>
      <c r="AB20">
        <v>20.911721553612367</v>
      </c>
      <c r="AC20">
        <v>14.995239899983421</v>
      </c>
      <c r="AD20">
        <v>9.3457355271036953</v>
      </c>
      <c r="AE20">
        <v>25.472862238132787</v>
      </c>
      <c r="AF20">
        <v>6.2689974464843559</v>
      </c>
      <c r="AG20">
        <v>31.484589983920884</v>
      </c>
      <c r="AH20">
        <v>71.001463263085412</v>
      </c>
      <c r="AI20">
        <v>1.8391231262644274</v>
      </c>
      <c r="AJ20">
        <v>0</v>
      </c>
      <c r="AK20">
        <v>29.01263134657211</v>
      </c>
      <c r="AL20">
        <v>57.245981725301192</v>
      </c>
      <c r="AM20">
        <v>8.0888040473074927</v>
      </c>
      <c r="AN20">
        <v>4.2234286014413112E-2</v>
      </c>
      <c r="AO20">
        <v>0</v>
      </c>
      <c r="AP20">
        <v>1.3052766049710025</v>
      </c>
      <c r="AQ20">
        <v>0</v>
      </c>
      <c r="AR20">
        <v>14.765714057155792</v>
      </c>
      <c r="AS20">
        <v>15.124433025627798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2.4678293382899628</v>
      </c>
      <c r="AZ20">
        <v>4.2680730256410255</v>
      </c>
      <c r="BA20">
        <v>2.8920249044481054</v>
      </c>
      <c r="BB20">
        <v>2.4598409073359075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1264.1537023642038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495.21811759622432</v>
      </c>
      <c r="L21">
        <v>17.489999999999998</v>
      </c>
      <c r="M21">
        <v>60.49254041636609</v>
      </c>
      <c r="N21">
        <v>53.009182630239522</v>
      </c>
      <c r="O21">
        <v>74.101046663233774</v>
      </c>
      <c r="P21">
        <v>31.420935730464169</v>
      </c>
      <c r="Q21">
        <v>9.63525368476542</v>
      </c>
      <c r="R21">
        <v>19.15660437711864</v>
      </c>
      <c r="S21">
        <v>11.782429204653166</v>
      </c>
      <c r="T21">
        <v>1.41862416722408</v>
      </c>
      <c r="U21">
        <v>60.040840265636</v>
      </c>
      <c r="V21">
        <v>5.3115007667493792</v>
      </c>
      <c r="W21">
        <v>14.77021645689655</v>
      </c>
      <c r="X21">
        <v>62.960707070312516</v>
      </c>
      <c r="Y21">
        <v>0</v>
      </c>
      <c r="Z21">
        <v>5.5369035240909081</v>
      </c>
      <c r="AA21">
        <v>17.896656332911395</v>
      </c>
      <c r="AB21">
        <v>20.911721553612367</v>
      </c>
      <c r="AC21">
        <v>14.995239899983421</v>
      </c>
      <c r="AD21">
        <v>9.3457355271036953</v>
      </c>
      <c r="AE21">
        <v>25.472862238132787</v>
      </c>
      <c r="AF21">
        <v>6.2689974464843559</v>
      </c>
      <c r="AG21">
        <v>31.484589983920884</v>
      </c>
      <c r="AH21">
        <v>71.001463263085412</v>
      </c>
      <c r="AI21">
        <v>1.8391231262644274</v>
      </c>
      <c r="AJ21">
        <v>0</v>
      </c>
      <c r="AK21">
        <v>29.01263134657211</v>
      </c>
      <c r="AL21">
        <v>57.245981725301192</v>
      </c>
      <c r="AM21">
        <v>8.0888040473074927</v>
      </c>
      <c r="AN21">
        <v>4.2234286014413112E-2</v>
      </c>
      <c r="AO21">
        <v>0</v>
      </c>
      <c r="AP21">
        <v>1.3052766049710025</v>
      </c>
      <c r="AQ21">
        <v>0</v>
      </c>
      <c r="AR21">
        <v>14.765714057155792</v>
      </c>
      <c r="AS21">
        <v>15.124433025627798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2.4678293382899628</v>
      </c>
      <c r="AZ21">
        <v>4.2680730256410255</v>
      </c>
      <c r="BA21">
        <v>2.8920249044481054</v>
      </c>
      <c r="BB21">
        <v>2.4598409073359075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1259.2341351941379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415.68042922916152</v>
      </c>
      <c r="L22">
        <v>6.9002719387649663</v>
      </c>
      <c r="M22">
        <v>60.49254041636609</v>
      </c>
      <c r="N22">
        <v>53.009182630239522</v>
      </c>
      <c r="O22">
        <v>74.101046663233774</v>
      </c>
      <c r="P22">
        <v>31.420935730464169</v>
      </c>
      <c r="Q22">
        <v>9.63525368476542</v>
      </c>
      <c r="R22">
        <v>19.15660437711864</v>
      </c>
      <c r="S22">
        <v>11.782429204653166</v>
      </c>
      <c r="T22">
        <v>1.41862416722408</v>
      </c>
      <c r="U22">
        <v>60.040840265636</v>
      </c>
      <c r="V22">
        <v>5.3115007667493792</v>
      </c>
      <c r="W22">
        <v>14.77021645689655</v>
      </c>
      <c r="X22">
        <v>62.960707070312516</v>
      </c>
      <c r="Y22">
        <v>0</v>
      </c>
      <c r="Z22">
        <v>5.5369035240909081</v>
      </c>
      <c r="AA22">
        <v>11.931104368354433</v>
      </c>
      <c r="AB22">
        <v>20.911721553612367</v>
      </c>
      <c r="AC22">
        <v>14.995239899983421</v>
      </c>
      <c r="AD22">
        <v>9.3457355271036953</v>
      </c>
      <c r="AE22">
        <v>25.472862238132787</v>
      </c>
      <c r="AF22">
        <v>6.2689974464843559</v>
      </c>
      <c r="AG22">
        <v>31.484589983920884</v>
      </c>
      <c r="AH22">
        <v>71.001463263085412</v>
      </c>
      <c r="AI22">
        <v>1.8391231262644274</v>
      </c>
      <c r="AJ22">
        <v>0</v>
      </c>
      <c r="AK22">
        <v>29.01263134657211</v>
      </c>
      <c r="AL22">
        <v>57.245981725301192</v>
      </c>
      <c r="AM22">
        <v>8.0888040473074927</v>
      </c>
      <c r="AN22">
        <v>4.2234286014413112E-2</v>
      </c>
      <c r="AO22">
        <v>0</v>
      </c>
      <c r="AP22">
        <v>1.3052766049710025</v>
      </c>
      <c r="AQ22">
        <v>0</v>
      </c>
      <c r="AR22">
        <v>14.765714057155792</v>
      </c>
      <c r="AS22">
        <v>15.124433025627798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2.4678293382899628</v>
      </c>
      <c r="AZ22">
        <v>4.2680730256410255</v>
      </c>
      <c r="BA22">
        <v>2.8920249044481054</v>
      </c>
      <c r="BB22">
        <v>2.4598409073359075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1163.1411668012831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386.68624936562463</v>
      </c>
      <c r="L23">
        <v>6.9002719387649663</v>
      </c>
      <c r="M23">
        <v>60.49254041636609</v>
      </c>
      <c r="N23">
        <v>53.009182630239522</v>
      </c>
      <c r="O23">
        <v>74.101046663233774</v>
      </c>
      <c r="P23">
        <v>31.420935730464169</v>
      </c>
      <c r="Q23">
        <v>9.6360365645063606</v>
      </c>
      <c r="R23">
        <v>19.155797515535447</v>
      </c>
      <c r="S23">
        <v>11.779822555879495</v>
      </c>
      <c r="T23">
        <v>1.41862416722408</v>
      </c>
      <c r="U23">
        <v>60.040840265636</v>
      </c>
      <c r="V23">
        <v>5.3115007667493792</v>
      </c>
      <c r="W23">
        <v>14.77021645689655</v>
      </c>
      <c r="X23">
        <v>62.960707070312516</v>
      </c>
      <c r="Y23">
        <v>0</v>
      </c>
      <c r="Z23">
        <v>5.5369035240909081</v>
      </c>
      <c r="AA23">
        <v>11.931104368354433</v>
      </c>
      <c r="AB23">
        <v>20.911721553612367</v>
      </c>
      <c r="AC23">
        <v>14.995239899983421</v>
      </c>
      <c r="AD23">
        <v>9.3457355271036953</v>
      </c>
      <c r="AE23">
        <v>25.472862238132787</v>
      </c>
      <c r="AF23">
        <v>6.2689974464843559</v>
      </c>
      <c r="AG23">
        <v>31.484589983920884</v>
      </c>
      <c r="AH23">
        <v>71.001463263085412</v>
      </c>
      <c r="AI23">
        <v>7.8819578458710957</v>
      </c>
      <c r="AJ23">
        <v>0</v>
      </c>
      <c r="AK23">
        <v>29.01263134657211</v>
      </c>
      <c r="AL23">
        <v>57.245981725301192</v>
      </c>
      <c r="AM23">
        <v>8.0888040473074927</v>
      </c>
      <c r="AN23">
        <v>4.2234286014413112E-2</v>
      </c>
      <c r="AO23">
        <v>0</v>
      </c>
      <c r="AP23">
        <v>1.3052766049710025</v>
      </c>
      <c r="AQ23">
        <v>0</v>
      </c>
      <c r="AR23">
        <v>14.765714057155792</v>
      </c>
      <c r="AS23">
        <v>15.124433025627798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2.4678293382899628</v>
      </c>
      <c r="AZ23">
        <v>3.2021257142857142</v>
      </c>
      <c r="BA23">
        <v>2.8920249044481054</v>
      </c>
      <c r="BB23">
        <v>2.4598409073359075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1139.1212437153818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328.6844871863974</v>
      </c>
      <c r="L24">
        <v>6.9002719387649663</v>
      </c>
      <c r="M24">
        <v>60.49254041636609</v>
      </c>
      <c r="N24">
        <v>53.009182630239522</v>
      </c>
      <c r="O24">
        <v>74.101046663233774</v>
      </c>
      <c r="P24">
        <v>31.420935730464169</v>
      </c>
      <c r="Q24">
        <v>9.6360365645063606</v>
      </c>
      <c r="R24">
        <v>19.155797515535447</v>
      </c>
      <c r="S24">
        <v>11.779822555879495</v>
      </c>
      <c r="T24">
        <v>1.41862416722408</v>
      </c>
      <c r="U24">
        <v>60.040840265636</v>
      </c>
      <c r="V24">
        <v>5.3115007667493792</v>
      </c>
      <c r="W24">
        <v>14.77021645689655</v>
      </c>
      <c r="X24">
        <v>62.960707070312516</v>
      </c>
      <c r="Y24">
        <v>0</v>
      </c>
      <c r="Z24">
        <v>5.5369035240909081</v>
      </c>
      <c r="AA24">
        <v>11.931104368354433</v>
      </c>
      <c r="AB24">
        <v>20.911721553612367</v>
      </c>
      <c r="AC24">
        <v>14.995239899983421</v>
      </c>
      <c r="AD24">
        <v>9.3457355271036953</v>
      </c>
      <c r="AE24">
        <v>25.472862238132787</v>
      </c>
      <c r="AF24">
        <v>6.2689974464843559</v>
      </c>
      <c r="AG24">
        <v>31.484589983920884</v>
      </c>
      <c r="AH24">
        <v>71.001463263085412</v>
      </c>
      <c r="AI24">
        <v>7.8819578458710957</v>
      </c>
      <c r="AJ24">
        <v>0</v>
      </c>
      <c r="AK24">
        <v>29.01263134657211</v>
      </c>
      <c r="AL24">
        <v>57.245981725301192</v>
      </c>
      <c r="AM24">
        <v>8.0888040473074927</v>
      </c>
      <c r="AN24">
        <v>4.2234286014413112E-2</v>
      </c>
      <c r="AO24">
        <v>0</v>
      </c>
      <c r="AP24">
        <v>1.3052766049710025</v>
      </c>
      <c r="AQ24">
        <v>0</v>
      </c>
      <c r="AR24">
        <v>14.765714057155792</v>
      </c>
      <c r="AS24">
        <v>15.124433025627798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2.4678293382899628</v>
      </c>
      <c r="AZ24">
        <v>3.2021257142857142</v>
      </c>
      <c r="BA24">
        <v>2.8920249044481054</v>
      </c>
      <c r="BB24">
        <v>2.4598409073359075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1081.1194815361546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319.01676984583588</v>
      </c>
      <c r="L25">
        <v>6.9002719387649663</v>
      </c>
      <c r="M25">
        <v>60.49254041636609</v>
      </c>
      <c r="N25">
        <v>53.009182630239522</v>
      </c>
      <c r="O25">
        <v>74.101046663233774</v>
      </c>
      <c r="P25">
        <v>31.420935730464169</v>
      </c>
      <c r="Q25">
        <v>9.6360365645063606</v>
      </c>
      <c r="R25">
        <v>19.155797515535447</v>
      </c>
      <c r="S25">
        <v>11.779822555879495</v>
      </c>
      <c r="T25">
        <v>1.41862416722408</v>
      </c>
      <c r="U25">
        <v>60.040840265636</v>
      </c>
      <c r="V25">
        <v>5.3115007667493792</v>
      </c>
      <c r="W25">
        <v>14.77021645689655</v>
      </c>
      <c r="X25">
        <v>62.960707070312516</v>
      </c>
      <c r="Y25">
        <v>0</v>
      </c>
      <c r="Z25">
        <v>5.5369035240909081</v>
      </c>
      <c r="AA25">
        <v>11.931104368354433</v>
      </c>
      <c r="AB25">
        <v>20.911721553612367</v>
      </c>
      <c r="AC25">
        <v>14.995239899983421</v>
      </c>
      <c r="AD25">
        <v>9.3457355271036953</v>
      </c>
      <c r="AE25">
        <v>25.472862238132787</v>
      </c>
      <c r="AF25">
        <v>6.2689974464843559</v>
      </c>
      <c r="AG25">
        <v>31.484589983920884</v>
      </c>
      <c r="AH25">
        <v>71.001463263085412</v>
      </c>
      <c r="AI25">
        <v>9.8524474186705167</v>
      </c>
      <c r="AJ25">
        <v>0</v>
      </c>
      <c r="AK25">
        <v>29.01263134657211</v>
      </c>
      <c r="AL25">
        <v>57.245981725301192</v>
      </c>
      <c r="AM25">
        <v>8.0888040473074927</v>
      </c>
      <c r="AN25">
        <v>4.2234286014413112E-2</v>
      </c>
      <c r="AO25">
        <v>0</v>
      </c>
      <c r="AP25">
        <v>1.3052766049710025</v>
      </c>
      <c r="AQ25">
        <v>0</v>
      </c>
      <c r="AR25">
        <v>14.765714057155792</v>
      </c>
      <c r="AS25">
        <v>15.124433025627798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2.4678293382899628</v>
      </c>
      <c r="AZ25">
        <v>2.0529769999999994</v>
      </c>
      <c r="BA25">
        <v>2.8920249044481054</v>
      </c>
      <c r="BB25">
        <v>2.4598409073359075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1072.2731050541067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314.18405718200268</v>
      </c>
      <c r="L26">
        <v>6.9002719387649663</v>
      </c>
      <c r="M26">
        <v>60.49254041636609</v>
      </c>
      <c r="N26">
        <v>53.009182630239522</v>
      </c>
      <c r="O26">
        <v>74.101046663233774</v>
      </c>
      <c r="P26">
        <v>31.420935730464169</v>
      </c>
      <c r="Q26">
        <v>9.6360365645063606</v>
      </c>
      <c r="R26">
        <v>19.155797515535447</v>
      </c>
      <c r="S26">
        <v>11.779822555879495</v>
      </c>
      <c r="T26">
        <v>1.41862416722408</v>
      </c>
      <c r="U26">
        <v>60.040840265636</v>
      </c>
      <c r="V26">
        <v>5.3115007667493792</v>
      </c>
      <c r="W26">
        <v>14.77021645689655</v>
      </c>
      <c r="X26">
        <v>62.960707070312516</v>
      </c>
      <c r="Y26">
        <v>0</v>
      </c>
      <c r="Z26">
        <v>5.5369035240909081</v>
      </c>
      <c r="AA26">
        <v>11.931104368354433</v>
      </c>
      <c r="AB26">
        <v>20.911721553612367</v>
      </c>
      <c r="AC26">
        <v>14.995239899983421</v>
      </c>
      <c r="AD26">
        <v>9.3457355271036953</v>
      </c>
      <c r="AE26">
        <v>25.472862238132787</v>
      </c>
      <c r="AF26">
        <v>6.2689974464843559</v>
      </c>
      <c r="AG26">
        <v>31.484589983920884</v>
      </c>
      <c r="AH26">
        <v>71.001463263085412</v>
      </c>
      <c r="AI26">
        <v>9.8524474186705167</v>
      </c>
      <c r="AJ26">
        <v>0</v>
      </c>
      <c r="AK26">
        <v>29.01263134657211</v>
      </c>
      <c r="AL26">
        <v>57.245981725301192</v>
      </c>
      <c r="AM26">
        <v>8.0888040473074927</v>
      </c>
      <c r="AN26">
        <v>4.2234286014413112E-2</v>
      </c>
      <c r="AO26">
        <v>0</v>
      </c>
      <c r="AP26">
        <v>1.3052766049710025</v>
      </c>
      <c r="AQ26">
        <v>0</v>
      </c>
      <c r="AR26">
        <v>14.765714057155792</v>
      </c>
      <c r="AS26">
        <v>15.124433025627798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2.4678293382899628</v>
      </c>
      <c r="AZ26">
        <v>2.0529769999999994</v>
      </c>
      <c r="BA26">
        <v>2.8920249044481054</v>
      </c>
      <c r="BB26">
        <v>2.4598409073359075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1067.4403923902735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290.00920892487238</v>
      </c>
      <c r="L27">
        <v>6.9002719387649663</v>
      </c>
      <c r="M27">
        <v>60.49254041636609</v>
      </c>
      <c r="N27">
        <v>53.009182630239522</v>
      </c>
      <c r="O27">
        <v>74.101046663233774</v>
      </c>
      <c r="P27">
        <v>31.420935730464169</v>
      </c>
      <c r="Q27">
        <v>9.63525368476542</v>
      </c>
      <c r="R27">
        <v>19.15660437711864</v>
      </c>
      <c r="S27">
        <v>11.782429204653166</v>
      </c>
      <c r="T27">
        <v>1.41862416722408</v>
      </c>
      <c r="U27">
        <v>60.040840265636</v>
      </c>
      <c r="V27">
        <v>5.3115007667493792</v>
      </c>
      <c r="W27">
        <v>14.77021645689655</v>
      </c>
      <c r="X27">
        <v>62.960707070312516</v>
      </c>
      <c r="Y27">
        <v>0</v>
      </c>
      <c r="Z27">
        <v>5.5369035240909081</v>
      </c>
      <c r="AA27">
        <v>11.931104368354433</v>
      </c>
      <c r="AB27">
        <v>20.911721553612367</v>
      </c>
      <c r="AC27">
        <v>14.995239899983421</v>
      </c>
      <c r="AD27">
        <v>9.3457355271036953</v>
      </c>
      <c r="AE27">
        <v>25.472862238132787</v>
      </c>
      <c r="AF27">
        <v>6.2689974464843559</v>
      </c>
      <c r="AG27">
        <v>31.484589983920884</v>
      </c>
      <c r="AH27">
        <v>71.001463263085412</v>
      </c>
      <c r="AI27">
        <v>9.8524474186705167</v>
      </c>
      <c r="AJ27">
        <v>0</v>
      </c>
      <c r="AK27">
        <v>29.01263134657211</v>
      </c>
      <c r="AL27">
        <v>57.245981725301192</v>
      </c>
      <c r="AM27">
        <v>7.6821802818104024</v>
      </c>
      <c r="AN27">
        <v>4.2234286014413112E-2</v>
      </c>
      <c r="AO27">
        <v>0</v>
      </c>
      <c r="AP27">
        <v>0.32631937083678542</v>
      </c>
      <c r="AQ27">
        <v>0</v>
      </c>
      <c r="AR27">
        <v>14.765714057155792</v>
      </c>
      <c r="AS27">
        <v>15.124433025627798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2.4678293382899628</v>
      </c>
      <c r="AZ27">
        <v>2.0529769999999994</v>
      </c>
      <c r="BA27">
        <v>2.8920249044481054</v>
      </c>
      <c r="BB27">
        <v>2.4598409073359075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1041.8825937641279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272.61041345184896</v>
      </c>
      <c r="L28">
        <v>6.9002719387649663</v>
      </c>
      <c r="M28">
        <v>60.49254041636609</v>
      </c>
      <c r="N28">
        <v>53.009182630239522</v>
      </c>
      <c r="O28">
        <v>74.101046663233774</v>
      </c>
      <c r="P28">
        <v>31.420935730464169</v>
      </c>
      <c r="Q28">
        <v>9.63525368476542</v>
      </c>
      <c r="R28">
        <v>19.15660437711864</v>
      </c>
      <c r="S28">
        <v>11.782429204653166</v>
      </c>
      <c r="T28">
        <v>1.41862416722408</v>
      </c>
      <c r="U28">
        <v>60.040840265636</v>
      </c>
      <c r="V28">
        <v>5.3115007667493792</v>
      </c>
      <c r="W28">
        <v>14.77021645689655</v>
      </c>
      <c r="X28">
        <v>62.960707070312516</v>
      </c>
      <c r="Y28">
        <v>0</v>
      </c>
      <c r="Z28">
        <v>5.5369035240909081</v>
      </c>
      <c r="AA28">
        <v>11.931104368354433</v>
      </c>
      <c r="AB28">
        <v>20.911721553612367</v>
      </c>
      <c r="AC28">
        <v>14.995239899983421</v>
      </c>
      <c r="AD28">
        <v>9.3457355271036953</v>
      </c>
      <c r="AE28">
        <v>25.472862238132787</v>
      </c>
      <c r="AF28">
        <v>6.2689974464843559</v>
      </c>
      <c r="AG28">
        <v>31.484589983920884</v>
      </c>
      <c r="AH28">
        <v>71.001463263085412</v>
      </c>
      <c r="AI28">
        <v>11.822936991469939</v>
      </c>
      <c r="AJ28">
        <v>0</v>
      </c>
      <c r="AK28">
        <v>29.01263134657211</v>
      </c>
      <c r="AL28">
        <v>57.245981725301192</v>
      </c>
      <c r="AM28">
        <v>4.775778176413298</v>
      </c>
      <c r="AN28">
        <v>4.2234286014413112E-2</v>
      </c>
      <c r="AO28">
        <v>0</v>
      </c>
      <c r="AP28">
        <v>0.32631937083678542</v>
      </c>
      <c r="AQ28">
        <v>0</v>
      </c>
      <c r="AR28">
        <v>14.765714057155792</v>
      </c>
      <c r="AS28">
        <v>12.374536314169729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2.4678293382899628</v>
      </c>
      <c r="AZ28">
        <v>2.0529769999999994</v>
      </c>
      <c r="BA28">
        <v>2.8920249044481054</v>
      </c>
      <c r="BB28">
        <v>2.4598409073359075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1020.7979890470486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348.52418482489099</v>
      </c>
      <c r="L29">
        <v>6.9002719387649663</v>
      </c>
      <c r="M29">
        <v>60.49254041636609</v>
      </c>
      <c r="N29">
        <v>53.009182630239522</v>
      </c>
      <c r="O29">
        <v>74.101046663233774</v>
      </c>
      <c r="P29">
        <v>31.420935730464169</v>
      </c>
      <c r="Q29">
        <v>9.63525368476542</v>
      </c>
      <c r="R29">
        <v>19.15660437711864</v>
      </c>
      <c r="S29">
        <v>11.782429204653166</v>
      </c>
      <c r="T29">
        <v>1.41862416722408</v>
      </c>
      <c r="U29">
        <v>60.040840265636</v>
      </c>
      <c r="V29">
        <v>5.4893627235772353</v>
      </c>
      <c r="W29">
        <v>14.77021645689655</v>
      </c>
      <c r="X29">
        <v>62.960707070312516</v>
      </c>
      <c r="Y29">
        <v>0</v>
      </c>
      <c r="Z29">
        <v>5.5369035240909081</v>
      </c>
      <c r="AA29">
        <v>11.931104368354433</v>
      </c>
      <c r="AB29">
        <v>20.911721553612367</v>
      </c>
      <c r="AC29">
        <v>14.995239899983421</v>
      </c>
      <c r="AD29">
        <v>9.3457355271036953</v>
      </c>
      <c r="AE29">
        <v>25.472862238132787</v>
      </c>
      <c r="AF29">
        <v>6.2689974464843559</v>
      </c>
      <c r="AG29">
        <v>31.484589983920884</v>
      </c>
      <c r="AH29">
        <v>71.001463263085412</v>
      </c>
      <c r="AI29">
        <v>25.308967077285516</v>
      </c>
      <c r="AJ29">
        <v>0</v>
      </c>
      <c r="AK29">
        <v>29.01263134657211</v>
      </c>
      <c r="AL29">
        <v>57.245981725301192</v>
      </c>
      <c r="AM29">
        <v>4.775778176413298</v>
      </c>
      <c r="AN29">
        <v>4.2234286014413112E-2</v>
      </c>
      <c r="AO29">
        <v>0</v>
      </c>
      <c r="AP29">
        <v>0.2175461008285004</v>
      </c>
      <c r="AQ29">
        <v>0</v>
      </c>
      <c r="AR29">
        <v>14.765714057155792</v>
      </c>
      <c r="AS29">
        <v>8.2496905794175728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2.4678293382899628</v>
      </c>
      <c r="AZ29">
        <v>2.0529769999999994</v>
      </c>
      <c r="BA29">
        <v>2.8920249044481054</v>
      </c>
      <c r="BB29">
        <v>2.4598409073359075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1106.1420334579736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309.57849942414219</v>
      </c>
      <c r="L30">
        <v>6.9002719387649663</v>
      </c>
      <c r="M30">
        <v>60.49254041636609</v>
      </c>
      <c r="N30">
        <v>53.009182630239522</v>
      </c>
      <c r="O30">
        <v>74.101046663233774</v>
      </c>
      <c r="P30">
        <v>31.420935730464169</v>
      </c>
      <c r="Q30">
        <v>5.297464971240756</v>
      </c>
      <c r="R30">
        <v>10.530397666394778</v>
      </c>
      <c r="S30">
        <v>6.4881141223021581</v>
      </c>
      <c r="T30">
        <v>0.7792136936170212</v>
      </c>
      <c r="U30">
        <v>60.040840265636</v>
      </c>
      <c r="V30">
        <v>5.4893627235772353</v>
      </c>
      <c r="W30">
        <v>14.77021645689655</v>
      </c>
      <c r="X30">
        <v>62.960707070312516</v>
      </c>
      <c r="Y30">
        <v>0</v>
      </c>
      <c r="Z30">
        <v>5.5369035240909081</v>
      </c>
      <c r="AA30">
        <v>11.931104368354433</v>
      </c>
      <c r="AB30">
        <v>20.911721553612367</v>
      </c>
      <c r="AC30">
        <v>14.995239899983421</v>
      </c>
      <c r="AD30">
        <v>9.3457355271036953</v>
      </c>
      <c r="AE30">
        <v>25.472862238132787</v>
      </c>
      <c r="AF30">
        <v>6.2689974464843559</v>
      </c>
      <c r="AG30">
        <v>31.484589983920884</v>
      </c>
      <c r="AH30">
        <v>71.001463263085412</v>
      </c>
      <c r="AI30">
        <v>25.308967077285516</v>
      </c>
      <c r="AJ30">
        <v>0</v>
      </c>
      <c r="AK30">
        <v>29.01263134657211</v>
      </c>
      <c r="AL30">
        <v>57.245981725301192</v>
      </c>
      <c r="AM30">
        <v>0</v>
      </c>
      <c r="AN30">
        <v>4.2234286014413112E-2</v>
      </c>
      <c r="AO30">
        <v>0</v>
      </c>
      <c r="AP30">
        <v>0.2175461008285004</v>
      </c>
      <c r="AQ30">
        <v>0</v>
      </c>
      <c r="AR30">
        <v>14.765714057155792</v>
      </c>
      <c r="AS30">
        <v>4.1248452897087864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2.4678293382899628</v>
      </c>
      <c r="AZ30">
        <v>2.0529769999999994</v>
      </c>
      <c r="BA30">
        <v>2.8920249044481054</v>
      </c>
      <c r="BB30">
        <v>2.2798525482625482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1039.2180152518229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272.61532857643311</v>
      </c>
      <c r="L31">
        <v>6.9002719387649663</v>
      </c>
      <c r="M31">
        <v>60.49254041636609</v>
      </c>
      <c r="N31">
        <v>53.009182630239522</v>
      </c>
      <c r="O31">
        <v>74.101046663233774</v>
      </c>
      <c r="P31">
        <v>31.420935730464169</v>
      </c>
      <c r="Q31">
        <v>5.297464971240756</v>
      </c>
      <c r="R31">
        <v>10.530397666394778</v>
      </c>
      <c r="S31">
        <v>6.4881141223021581</v>
      </c>
      <c r="T31">
        <v>0.7792136936170212</v>
      </c>
      <c r="U31">
        <v>60.040840265636</v>
      </c>
      <c r="V31">
        <v>4.6452639666064979</v>
      </c>
      <c r="W31">
        <v>14.120363427248746</v>
      </c>
      <c r="X31">
        <v>62.960707070312516</v>
      </c>
      <c r="Y31">
        <v>0</v>
      </c>
      <c r="Z31">
        <v>5.5369035240909081</v>
      </c>
      <c r="AA31">
        <v>11.931104368354433</v>
      </c>
      <c r="AB31">
        <v>20.911721553612367</v>
      </c>
      <c r="AC31">
        <v>14.995239899983421</v>
      </c>
      <c r="AD31">
        <v>14.018603068079834</v>
      </c>
      <c r="AE31">
        <v>25.472862238132787</v>
      </c>
      <c r="AF31">
        <v>6.2689974464843559</v>
      </c>
      <c r="AG31">
        <v>31.484589983920884</v>
      </c>
      <c r="AH31">
        <v>71.001463263085412</v>
      </c>
      <c r="AI31">
        <v>25.308967077285516</v>
      </c>
      <c r="AJ31">
        <v>0</v>
      </c>
      <c r="AK31">
        <v>29.01263134657211</v>
      </c>
      <c r="AL31">
        <v>57.245981725301192</v>
      </c>
      <c r="AM31">
        <v>0</v>
      </c>
      <c r="AN31">
        <v>4.2234286014413112E-2</v>
      </c>
      <c r="AO31">
        <v>0</v>
      </c>
      <c r="AP31">
        <v>0.2175461008285004</v>
      </c>
      <c r="AQ31">
        <v>0</v>
      </c>
      <c r="AR31">
        <v>14.765714057155792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2.4678293382899628</v>
      </c>
      <c r="AZ31">
        <v>2.0529769999999994</v>
      </c>
      <c r="BA31">
        <v>2.8920249044481054</v>
      </c>
      <c r="BB31">
        <v>2.2798525482625482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1001.3089148687627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272.61532857643311</v>
      </c>
      <c r="L32">
        <v>6.9002719387649663</v>
      </c>
      <c r="M32">
        <v>33.150437463343103</v>
      </c>
      <c r="N32">
        <v>53.009182630239522</v>
      </c>
      <c r="O32">
        <v>74.101046663233774</v>
      </c>
      <c r="P32">
        <v>31.420935730464169</v>
      </c>
      <c r="Q32">
        <v>5.297464971240756</v>
      </c>
      <c r="R32">
        <v>10.530397666394778</v>
      </c>
      <c r="S32">
        <v>6.4881141223021581</v>
      </c>
      <c r="T32">
        <v>0.7792136936170212</v>
      </c>
      <c r="U32">
        <v>60.040840265636</v>
      </c>
      <c r="V32">
        <v>4.6452639666064979</v>
      </c>
      <c r="W32">
        <v>14.120363427248746</v>
      </c>
      <c r="X32">
        <v>34.634219007042262</v>
      </c>
      <c r="Y32">
        <v>0</v>
      </c>
      <c r="Z32">
        <v>5.5369035240909081</v>
      </c>
      <c r="AA32">
        <v>11.931104368354433</v>
      </c>
      <c r="AB32">
        <v>20.911721553612367</v>
      </c>
      <c r="AC32">
        <v>14.995239899983421</v>
      </c>
      <c r="AD32">
        <v>14.018603068079834</v>
      </c>
      <c r="AE32">
        <v>25.472862238132787</v>
      </c>
      <c r="AF32">
        <v>6.2689974464843559</v>
      </c>
      <c r="AG32">
        <v>31.484589983920884</v>
      </c>
      <c r="AH32">
        <v>71.001463263085412</v>
      </c>
      <c r="AI32">
        <v>25.308967077285516</v>
      </c>
      <c r="AJ32">
        <v>0</v>
      </c>
      <c r="AK32">
        <v>29.01263134657211</v>
      </c>
      <c r="AL32">
        <v>57.245981725301192</v>
      </c>
      <c r="AM32">
        <v>0</v>
      </c>
      <c r="AN32">
        <v>4.2234286014413112E-2</v>
      </c>
      <c r="AO32">
        <v>0</v>
      </c>
      <c r="AP32">
        <v>0.2175461008285004</v>
      </c>
      <c r="AQ32">
        <v>0</v>
      </c>
      <c r="AR32">
        <v>17.343854885688398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2.4678293382899628</v>
      </c>
      <c r="AZ32">
        <v>1.0214879999999997</v>
      </c>
      <c r="BA32">
        <v>2.8920249044481054</v>
      </c>
      <c r="BB32">
        <v>2.2798525482625482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947.18697568100197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272.61532857643311</v>
      </c>
      <c r="L33">
        <v>6.9002719387649663</v>
      </c>
      <c r="M33">
        <v>33.150437463343103</v>
      </c>
      <c r="N33">
        <v>53.009182630239522</v>
      </c>
      <c r="O33">
        <v>74.101046663233774</v>
      </c>
      <c r="P33">
        <v>31.420935730464169</v>
      </c>
      <c r="Q33">
        <v>5.297464971240756</v>
      </c>
      <c r="R33">
        <v>10.530397666394778</v>
      </c>
      <c r="S33">
        <v>6.4881141223021581</v>
      </c>
      <c r="T33">
        <v>0.7792136936170212</v>
      </c>
      <c r="U33">
        <v>60.040840265636</v>
      </c>
      <c r="V33">
        <v>4.691040854732897</v>
      </c>
      <c r="W33">
        <v>14.120363427248746</v>
      </c>
      <c r="X33">
        <v>34.634219007042262</v>
      </c>
      <c r="Y33">
        <v>0</v>
      </c>
      <c r="Z33">
        <v>5.5369035240909081</v>
      </c>
      <c r="AA33">
        <v>11.931104368354433</v>
      </c>
      <c r="AB33">
        <v>20.911721553612367</v>
      </c>
      <c r="AC33">
        <v>14.995239899983421</v>
      </c>
      <c r="AD33">
        <v>14.018603068079834</v>
      </c>
      <c r="AE33">
        <v>25.472862238132787</v>
      </c>
      <c r="AF33">
        <v>6.2689974464843559</v>
      </c>
      <c r="AG33">
        <v>31.484589983920884</v>
      </c>
      <c r="AH33">
        <v>71.001463263085412</v>
      </c>
      <c r="AI33">
        <v>25.308967077285516</v>
      </c>
      <c r="AJ33">
        <v>0</v>
      </c>
      <c r="AK33">
        <v>29.01263134657211</v>
      </c>
      <c r="AL33">
        <v>57.245981725301192</v>
      </c>
      <c r="AM33">
        <v>0</v>
      </c>
      <c r="AN33">
        <v>4.2234286014413112E-2</v>
      </c>
      <c r="AO33">
        <v>0</v>
      </c>
      <c r="AP33">
        <v>0.2175461008285004</v>
      </c>
      <c r="AQ33">
        <v>0</v>
      </c>
      <c r="AR33">
        <v>17.343854885688398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2.4678293382899628</v>
      </c>
      <c r="AZ33">
        <v>1.0214879999999997</v>
      </c>
      <c r="BA33">
        <v>2.8920249044481054</v>
      </c>
      <c r="BB33">
        <v>2.2798525482625482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947.23275256912825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272.61532857643311</v>
      </c>
      <c r="L34">
        <v>6.9002719387649663</v>
      </c>
      <c r="M34">
        <v>33.150437463343103</v>
      </c>
      <c r="N34">
        <v>53.009182630239522</v>
      </c>
      <c r="O34">
        <v>74.101046663233774</v>
      </c>
      <c r="P34">
        <v>31.420935730464169</v>
      </c>
      <c r="Q34">
        <v>5.297464971240756</v>
      </c>
      <c r="R34">
        <v>10.530397666394778</v>
      </c>
      <c r="S34">
        <v>6.4881141223021581</v>
      </c>
      <c r="T34">
        <v>0.7792136936170212</v>
      </c>
      <c r="U34">
        <v>60.040840265636</v>
      </c>
      <c r="V34">
        <v>4.691040854732897</v>
      </c>
      <c r="W34">
        <v>14.120363427248746</v>
      </c>
      <c r="X34">
        <v>34.634219007042262</v>
      </c>
      <c r="Y34">
        <v>0</v>
      </c>
      <c r="Z34">
        <v>5.5369035240909081</v>
      </c>
      <c r="AA34">
        <v>11.931104368354433</v>
      </c>
      <c r="AB34">
        <v>20.911721553612367</v>
      </c>
      <c r="AC34">
        <v>14.995239899983421</v>
      </c>
      <c r="AD34">
        <v>14.018603068079834</v>
      </c>
      <c r="AE34">
        <v>25.472862238132787</v>
      </c>
      <c r="AF34">
        <v>6.2689974464843559</v>
      </c>
      <c r="AG34">
        <v>31.484589983920884</v>
      </c>
      <c r="AH34">
        <v>71.001463263085412</v>
      </c>
      <c r="AI34">
        <v>25.308967077285516</v>
      </c>
      <c r="AJ34">
        <v>0</v>
      </c>
      <c r="AK34">
        <v>29.01263134657211</v>
      </c>
      <c r="AL34">
        <v>57.245981725301192</v>
      </c>
      <c r="AM34">
        <v>0</v>
      </c>
      <c r="AN34">
        <v>4.2234286014413112E-2</v>
      </c>
      <c r="AO34">
        <v>0</v>
      </c>
      <c r="AP34">
        <v>0.2175461008285004</v>
      </c>
      <c r="AQ34">
        <v>0</v>
      </c>
      <c r="AR34">
        <v>17.343854885688398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2.4678293382899628</v>
      </c>
      <c r="AZ34">
        <v>1.0306842142857142</v>
      </c>
      <c r="BA34">
        <v>2.8920249044481054</v>
      </c>
      <c r="BB34">
        <v>2.2798525482625482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947.24194878341405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272.61532857643311</v>
      </c>
      <c r="L35">
        <v>6.9002719387649663</v>
      </c>
      <c r="M35">
        <v>33.150437463343103</v>
      </c>
      <c r="N35">
        <v>53.009182630239522</v>
      </c>
      <c r="O35">
        <v>74.101046663233774</v>
      </c>
      <c r="P35">
        <v>31.420935730464169</v>
      </c>
      <c r="Q35">
        <v>5.297464971240756</v>
      </c>
      <c r="R35">
        <v>10.530397666394778</v>
      </c>
      <c r="S35">
        <v>6.4881141223021581</v>
      </c>
      <c r="T35">
        <v>0.7792136936170212</v>
      </c>
      <c r="U35">
        <v>60.040840265636</v>
      </c>
      <c r="V35">
        <v>4.691040854732897</v>
      </c>
      <c r="W35">
        <v>14.120363427248746</v>
      </c>
      <c r="X35">
        <v>34.634219007042262</v>
      </c>
      <c r="Y35">
        <v>0</v>
      </c>
      <c r="Z35">
        <v>5.5369035240909081</v>
      </c>
      <c r="AA35">
        <v>11.931104368354433</v>
      </c>
      <c r="AB35">
        <v>20.911721553612367</v>
      </c>
      <c r="AC35">
        <v>14.995239899983421</v>
      </c>
      <c r="AD35">
        <v>14.018603068079834</v>
      </c>
      <c r="AE35">
        <v>25.472862238132787</v>
      </c>
      <c r="AF35">
        <v>6.2689974464843559</v>
      </c>
      <c r="AG35">
        <v>31.484589983920884</v>
      </c>
      <c r="AH35">
        <v>71.001463263085412</v>
      </c>
      <c r="AI35">
        <v>9.8524474186705167</v>
      </c>
      <c r="AJ35">
        <v>0</v>
      </c>
      <c r="AK35">
        <v>29.01263134657211</v>
      </c>
      <c r="AL35">
        <v>57.245981725301192</v>
      </c>
      <c r="AM35">
        <v>0</v>
      </c>
      <c r="AN35">
        <v>4.2234286014413112E-2</v>
      </c>
      <c r="AO35">
        <v>0</v>
      </c>
      <c r="AP35">
        <v>0.2175461008285004</v>
      </c>
      <c r="AQ35">
        <v>0</v>
      </c>
      <c r="AR35">
        <v>14.765714057155792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2.4678293382899628</v>
      </c>
      <c r="AZ35">
        <v>1.0306842142857142</v>
      </c>
      <c r="BA35">
        <v>2.8920249044481054</v>
      </c>
      <c r="BB35">
        <v>2.2798525482625482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929.20728829626648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272.61532857643311</v>
      </c>
      <c r="L36">
        <v>6.9002719387649663</v>
      </c>
      <c r="M36">
        <v>33.150437463343103</v>
      </c>
      <c r="N36">
        <v>53.009182630239522</v>
      </c>
      <c r="O36">
        <v>74.101046663233774</v>
      </c>
      <c r="P36">
        <v>31.420935730464169</v>
      </c>
      <c r="Q36">
        <v>5.297464971240756</v>
      </c>
      <c r="R36">
        <v>10.530397666394778</v>
      </c>
      <c r="S36">
        <v>6.4881141223021581</v>
      </c>
      <c r="T36">
        <v>0.7792136936170212</v>
      </c>
      <c r="U36">
        <v>60.040840265636</v>
      </c>
      <c r="V36">
        <v>4.691040854732897</v>
      </c>
      <c r="W36">
        <v>14.120363427248746</v>
      </c>
      <c r="X36">
        <v>34.634219007042262</v>
      </c>
      <c r="Y36">
        <v>0</v>
      </c>
      <c r="Z36">
        <v>5.5369035240909081</v>
      </c>
      <c r="AA36">
        <v>5.568385427848102</v>
      </c>
      <c r="AB36">
        <v>20.911721553612367</v>
      </c>
      <c r="AC36">
        <v>14.995239899983421</v>
      </c>
      <c r="AD36">
        <v>14.018603068079834</v>
      </c>
      <c r="AE36">
        <v>25.472862238132787</v>
      </c>
      <c r="AF36">
        <v>6.2689974464843559</v>
      </c>
      <c r="AG36">
        <v>31.484589983920884</v>
      </c>
      <c r="AH36">
        <v>71.001463263085412</v>
      </c>
      <c r="AI36">
        <v>7.8819578458710957</v>
      </c>
      <c r="AJ36">
        <v>0</v>
      </c>
      <c r="AK36">
        <v>29.01263134657211</v>
      </c>
      <c r="AL36">
        <v>57.245981725301192</v>
      </c>
      <c r="AM36">
        <v>0</v>
      </c>
      <c r="AN36">
        <v>4.2234286014413112E-2</v>
      </c>
      <c r="AO36">
        <v>0</v>
      </c>
      <c r="AP36">
        <v>0.2175461008285004</v>
      </c>
      <c r="AQ36">
        <v>0</v>
      </c>
      <c r="AR36">
        <v>14.765714057155792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2.4678293382899628</v>
      </c>
      <c r="AZ36">
        <v>0</v>
      </c>
      <c r="BA36">
        <v>2.8920249044481054</v>
      </c>
      <c r="BB36">
        <v>2.2798525482625482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919.84339556867485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272.61532857643311</v>
      </c>
      <c r="L37">
        <v>6.9002719387649663</v>
      </c>
      <c r="M37">
        <v>33.150437463343103</v>
      </c>
      <c r="N37">
        <v>53.009182630239522</v>
      </c>
      <c r="O37">
        <v>74.101046663233774</v>
      </c>
      <c r="P37">
        <v>31.420935730464169</v>
      </c>
      <c r="Q37">
        <v>5.297464971240756</v>
      </c>
      <c r="R37">
        <v>10.530397666394778</v>
      </c>
      <c r="S37">
        <v>6.4881141223021581</v>
      </c>
      <c r="T37">
        <v>0.7792136936170212</v>
      </c>
      <c r="U37">
        <v>60.040840265636</v>
      </c>
      <c r="V37">
        <v>4.691040854732897</v>
      </c>
      <c r="W37">
        <v>14.120363427248746</v>
      </c>
      <c r="X37">
        <v>34.634219007042262</v>
      </c>
      <c r="Y37">
        <v>0</v>
      </c>
      <c r="Z37">
        <v>5.5369035240909081</v>
      </c>
      <c r="AA37">
        <v>0</v>
      </c>
      <c r="AB37">
        <v>20.911721553612367</v>
      </c>
      <c r="AC37">
        <v>14.995239899983421</v>
      </c>
      <c r="AD37">
        <v>14.018603068079834</v>
      </c>
      <c r="AE37">
        <v>25.472862238132787</v>
      </c>
      <c r="AF37">
        <v>6.2689974464843559</v>
      </c>
      <c r="AG37">
        <v>31.484589983920884</v>
      </c>
      <c r="AH37">
        <v>71.001463263085412</v>
      </c>
      <c r="AI37">
        <v>7.8819578458710957</v>
      </c>
      <c r="AJ37">
        <v>0</v>
      </c>
      <c r="AK37">
        <v>29.01263134657211</v>
      </c>
      <c r="AL37">
        <v>57.245981725301192</v>
      </c>
      <c r="AM37">
        <v>0</v>
      </c>
      <c r="AN37">
        <v>4.2234286014413112E-2</v>
      </c>
      <c r="AO37">
        <v>0</v>
      </c>
      <c r="AP37">
        <v>0.2175461008285004</v>
      </c>
      <c r="AQ37">
        <v>0</v>
      </c>
      <c r="AR37">
        <v>14.765714057155792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2.4678293382899628</v>
      </c>
      <c r="AZ37">
        <v>0</v>
      </c>
      <c r="BA37">
        <v>2.8920249044481054</v>
      </c>
      <c r="BB37">
        <v>2.2798525482625482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914.27501014082691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272.61532857643311</v>
      </c>
      <c r="L38">
        <v>6.9002719387649663</v>
      </c>
      <c r="M38">
        <v>33.150437463343103</v>
      </c>
      <c r="N38">
        <v>53.009182630239522</v>
      </c>
      <c r="O38">
        <v>74.101046663233774</v>
      </c>
      <c r="P38">
        <v>31.420935730464169</v>
      </c>
      <c r="Q38">
        <v>5.297464971240756</v>
      </c>
      <c r="R38">
        <v>10.530397666394778</v>
      </c>
      <c r="S38">
        <v>6.4881141223021581</v>
      </c>
      <c r="T38">
        <v>0.7792136936170212</v>
      </c>
      <c r="U38">
        <v>60.040840265636</v>
      </c>
      <c r="V38">
        <v>4.691040854732897</v>
      </c>
      <c r="W38">
        <v>14.120363427248746</v>
      </c>
      <c r="X38">
        <v>34.639841070854217</v>
      </c>
      <c r="Y38">
        <v>0</v>
      </c>
      <c r="Z38">
        <v>5.5369035240909081</v>
      </c>
      <c r="AA38">
        <v>0</v>
      </c>
      <c r="AB38">
        <v>20.911721553612367</v>
      </c>
      <c r="AC38">
        <v>14.995239899983421</v>
      </c>
      <c r="AD38">
        <v>14.018603068079834</v>
      </c>
      <c r="AE38">
        <v>25.472862238132787</v>
      </c>
      <c r="AF38">
        <v>6.2689974464843559</v>
      </c>
      <c r="AG38">
        <v>31.484589983920884</v>
      </c>
      <c r="AH38">
        <v>71.001463263085412</v>
      </c>
      <c r="AI38">
        <v>7.8819578458710957</v>
      </c>
      <c r="AJ38">
        <v>0</v>
      </c>
      <c r="AK38">
        <v>29.01263134657211</v>
      </c>
      <c r="AL38">
        <v>57.245981725301192</v>
      </c>
      <c r="AM38">
        <v>0</v>
      </c>
      <c r="AN38">
        <v>4.2234286014413112E-2</v>
      </c>
      <c r="AO38">
        <v>0</v>
      </c>
      <c r="AP38">
        <v>0.2175461008285004</v>
      </c>
      <c r="AQ38">
        <v>0</v>
      </c>
      <c r="AR38">
        <v>14.765714057155792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2.4678293382899628</v>
      </c>
      <c r="AZ38">
        <v>0</v>
      </c>
      <c r="BA38">
        <v>2.8920249044481054</v>
      </c>
      <c r="BB38">
        <v>2.2798525482625482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914.28063220463878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272.61532857643311</v>
      </c>
      <c r="L39">
        <v>6.9002719387649663</v>
      </c>
      <c r="M39">
        <v>33.268276451707315</v>
      </c>
      <c r="N39">
        <v>28.998851210641174</v>
      </c>
      <c r="O39">
        <v>40.597874125512192</v>
      </c>
      <c r="P39">
        <v>31.420935730464169</v>
      </c>
      <c r="Q39">
        <v>5.297464971240756</v>
      </c>
      <c r="R39">
        <v>10.530397666394778</v>
      </c>
      <c r="S39">
        <v>6.4881141223021581</v>
      </c>
      <c r="T39">
        <v>0.7792136936170212</v>
      </c>
      <c r="U39">
        <v>60.040840265636</v>
      </c>
      <c r="V39">
        <v>4.691040854732897</v>
      </c>
      <c r="W39">
        <v>8.1188579651722854</v>
      </c>
      <c r="X39">
        <v>34.60771366068785</v>
      </c>
      <c r="Y39">
        <v>0</v>
      </c>
      <c r="Z39">
        <v>5.5369035240909081</v>
      </c>
      <c r="AA39">
        <v>0</v>
      </c>
      <c r="AB39">
        <v>20.911721553612367</v>
      </c>
      <c r="AC39">
        <v>14.995239899983421</v>
      </c>
      <c r="AD39">
        <v>14.018603068079834</v>
      </c>
      <c r="AE39">
        <v>25.472862238132787</v>
      </c>
      <c r="AF39">
        <v>6.2689974464843559</v>
      </c>
      <c r="AG39">
        <v>31.484589983920884</v>
      </c>
      <c r="AH39">
        <v>71.001463263085412</v>
      </c>
      <c r="AI39">
        <v>7.8819578458710957</v>
      </c>
      <c r="AJ39">
        <v>0</v>
      </c>
      <c r="AK39">
        <v>29.01263134657211</v>
      </c>
      <c r="AL39">
        <v>57.245981725301192</v>
      </c>
      <c r="AM39">
        <v>0</v>
      </c>
      <c r="AN39">
        <v>4.2234286014413112E-2</v>
      </c>
      <c r="AO39">
        <v>0</v>
      </c>
      <c r="AP39">
        <v>0.2175461008285004</v>
      </c>
      <c r="AQ39">
        <v>0</v>
      </c>
      <c r="AR39">
        <v>14.765714057155792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2.4678293382899628</v>
      </c>
      <c r="AZ39">
        <v>0</v>
      </c>
      <c r="BA39">
        <v>2.8920249044481054</v>
      </c>
      <c r="BB39">
        <v>2.2798525482625482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850.85133436344017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272.61532857643311</v>
      </c>
      <c r="L40">
        <v>6.9002719387649663</v>
      </c>
      <c r="M40">
        <v>33.268276451707315</v>
      </c>
      <c r="N40">
        <v>28.998851210641174</v>
      </c>
      <c r="O40">
        <v>40.597874125512192</v>
      </c>
      <c r="P40">
        <v>31.420935730464169</v>
      </c>
      <c r="Q40">
        <v>5.297464971240756</v>
      </c>
      <c r="R40">
        <v>10.530397666394778</v>
      </c>
      <c r="S40">
        <v>6.4881141223021581</v>
      </c>
      <c r="T40">
        <v>0.7792136936170212</v>
      </c>
      <c r="U40">
        <v>60.040840265636</v>
      </c>
      <c r="V40">
        <v>4.691040854732897</v>
      </c>
      <c r="W40">
        <v>8.1188579651722854</v>
      </c>
      <c r="X40">
        <v>34.605490047991651</v>
      </c>
      <c r="Y40">
        <v>0</v>
      </c>
      <c r="Z40">
        <v>5.5369035240909081</v>
      </c>
      <c r="AA40">
        <v>0</v>
      </c>
      <c r="AB40">
        <v>20.911721553612367</v>
      </c>
      <c r="AC40">
        <v>14.995239899983421</v>
      </c>
      <c r="AD40">
        <v>14.018603068079834</v>
      </c>
      <c r="AE40">
        <v>25.472862238132787</v>
      </c>
      <c r="AF40">
        <v>6.2689974464843559</v>
      </c>
      <c r="AG40">
        <v>31.484589983920884</v>
      </c>
      <c r="AH40">
        <v>71.001463263085412</v>
      </c>
      <c r="AI40">
        <v>7.8819578458710957</v>
      </c>
      <c r="AJ40">
        <v>0</v>
      </c>
      <c r="AK40">
        <v>29.01263134657211</v>
      </c>
      <c r="AL40">
        <v>57.245981725301192</v>
      </c>
      <c r="AM40">
        <v>0</v>
      </c>
      <c r="AN40">
        <v>4.2234286014413112E-2</v>
      </c>
      <c r="AO40">
        <v>0</v>
      </c>
      <c r="AP40">
        <v>0.2175461008285004</v>
      </c>
      <c r="AQ40">
        <v>0</v>
      </c>
      <c r="AR40">
        <v>14.765714057155792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2.4678293382899628</v>
      </c>
      <c r="AZ40">
        <v>0</v>
      </c>
      <c r="BA40">
        <v>2.8920249044481054</v>
      </c>
      <c r="BB40">
        <v>2.2798525482625482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850.8491107507441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272.61532857643311</v>
      </c>
      <c r="L41">
        <v>6.9002719387649663</v>
      </c>
      <c r="M41">
        <v>33.268276451707315</v>
      </c>
      <c r="N41">
        <v>28.998851210641174</v>
      </c>
      <c r="O41">
        <v>40.597874125512192</v>
      </c>
      <c r="P41">
        <v>31.420935730464169</v>
      </c>
      <c r="Q41">
        <v>5.297464971240756</v>
      </c>
      <c r="R41">
        <v>10.530397666394778</v>
      </c>
      <c r="S41">
        <v>6.4881141223021581</v>
      </c>
      <c r="T41">
        <v>0.7792136936170212</v>
      </c>
      <c r="U41">
        <v>60.040840265636</v>
      </c>
      <c r="V41">
        <v>4.3314998686123198</v>
      </c>
      <c r="W41">
        <v>8.7787651396813633</v>
      </c>
      <c r="X41">
        <v>34.605490047991651</v>
      </c>
      <c r="Y41">
        <v>0</v>
      </c>
      <c r="Z41">
        <v>5.5369035240909081</v>
      </c>
      <c r="AA41">
        <v>0</v>
      </c>
      <c r="AB41">
        <v>20.911721553612367</v>
      </c>
      <c r="AC41">
        <v>14.995239899983421</v>
      </c>
      <c r="AD41">
        <v>14.018603068079834</v>
      </c>
      <c r="AE41">
        <v>25.472862238132787</v>
      </c>
      <c r="AF41">
        <v>6.2689974464843559</v>
      </c>
      <c r="AG41">
        <v>31.484589983920884</v>
      </c>
      <c r="AH41">
        <v>59.167885756069779</v>
      </c>
      <c r="AI41">
        <v>7.8819578458710957</v>
      </c>
      <c r="AJ41">
        <v>0</v>
      </c>
      <c r="AK41">
        <v>29.01263134657211</v>
      </c>
      <c r="AL41">
        <v>57.245981725301192</v>
      </c>
      <c r="AM41">
        <v>0</v>
      </c>
      <c r="AN41">
        <v>4.2234286014413112E-2</v>
      </c>
      <c r="AO41">
        <v>0</v>
      </c>
      <c r="AP41">
        <v>0.2175461008285004</v>
      </c>
      <c r="AQ41">
        <v>0</v>
      </c>
      <c r="AR41">
        <v>14.765714057155792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2.4678293382899628</v>
      </c>
      <c r="AZ41">
        <v>0</v>
      </c>
      <c r="BA41">
        <v>2.4482444844357976</v>
      </c>
      <c r="BB41">
        <v>2.2798525482625482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838.87211901210446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272.61532857643311</v>
      </c>
      <c r="L42">
        <v>6.9002719387649663</v>
      </c>
      <c r="M42">
        <v>33.268276451707315</v>
      </c>
      <c r="N42">
        <v>28.998851210641174</v>
      </c>
      <c r="O42">
        <v>40.597874125512192</v>
      </c>
      <c r="P42">
        <v>31.420935730464169</v>
      </c>
      <c r="Q42">
        <v>5.297464971240756</v>
      </c>
      <c r="R42">
        <v>10.530397666394778</v>
      </c>
      <c r="S42">
        <v>6.4881141223021581</v>
      </c>
      <c r="T42">
        <v>0.7792136936170212</v>
      </c>
      <c r="U42">
        <v>60.040840265636</v>
      </c>
      <c r="V42">
        <v>4.3314998686123198</v>
      </c>
      <c r="W42">
        <v>8.7787651396813633</v>
      </c>
      <c r="X42">
        <v>34.605490047991651</v>
      </c>
      <c r="Y42">
        <v>0</v>
      </c>
      <c r="Z42">
        <v>5.5369035240909081</v>
      </c>
      <c r="AA42">
        <v>0</v>
      </c>
      <c r="AB42">
        <v>20.911721553612367</v>
      </c>
      <c r="AC42">
        <v>14.995239899983421</v>
      </c>
      <c r="AD42">
        <v>14.018603068079834</v>
      </c>
      <c r="AE42">
        <v>25.472862238132787</v>
      </c>
      <c r="AF42">
        <v>6.2689974464843559</v>
      </c>
      <c r="AG42">
        <v>31.484589983920884</v>
      </c>
      <c r="AH42">
        <v>59.167885756069779</v>
      </c>
      <c r="AI42">
        <v>7.8819578458710957</v>
      </c>
      <c r="AJ42">
        <v>0</v>
      </c>
      <c r="AK42">
        <v>29.01263134657211</v>
      </c>
      <c r="AL42">
        <v>57.245981725301192</v>
      </c>
      <c r="AM42">
        <v>0</v>
      </c>
      <c r="AN42">
        <v>4.2234286014413112E-2</v>
      </c>
      <c r="AO42">
        <v>0</v>
      </c>
      <c r="AP42">
        <v>0.2175461008285004</v>
      </c>
      <c r="AQ42">
        <v>0</v>
      </c>
      <c r="AR42">
        <v>14.765714057155792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2.4678293382899628</v>
      </c>
      <c r="AZ42">
        <v>0</v>
      </c>
      <c r="BA42">
        <v>2.4482444844357976</v>
      </c>
      <c r="BB42">
        <v>2.2798525482625482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838.87211901210446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272.61532857643311</v>
      </c>
      <c r="L43">
        <v>6.9002719387649663</v>
      </c>
      <c r="M43">
        <v>33.268276451707315</v>
      </c>
      <c r="N43">
        <v>28.998851210641174</v>
      </c>
      <c r="O43">
        <v>40.597874125512192</v>
      </c>
      <c r="P43">
        <v>31.420935730464169</v>
      </c>
      <c r="Q43">
        <v>5.297464971240756</v>
      </c>
      <c r="R43">
        <v>10.530397666394778</v>
      </c>
      <c r="S43">
        <v>6.4881141223021581</v>
      </c>
      <c r="T43">
        <v>0.7792136936170212</v>
      </c>
      <c r="U43">
        <v>60.040840265636</v>
      </c>
      <c r="V43">
        <v>4.3314998686123198</v>
      </c>
      <c r="W43">
        <v>8.7787651396813633</v>
      </c>
      <c r="X43">
        <v>34.605490047991651</v>
      </c>
      <c r="Y43">
        <v>0</v>
      </c>
      <c r="Z43">
        <v>5.5369035240909081</v>
      </c>
      <c r="AA43">
        <v>0</v>
      </c>
      <c r="AB43">
        <v>20.911721553612367</v>
      </c>
      <c r="AC43">
        <v>14.995239899983421</v>
      </c>
      <c r="AD43">
        <v>14.018603068079834</v>
      </c>
      <c r="AE43">
        <v>25.472862238132787</v>
      </c>
      <c r="AF43">
        <v>6.2689974464843559</v>
      </c>
      <c r="AG43">
        <v>31.484589983920884</v>
      </c>
      <c r="AH43">
        <v>59.167885756069779</v>
      </c>
      <c r="AI43">
        <v>1.8391231262644274</v>
      </c>
      <c r="AJ43">
        <v>0</v>
      </c>
      <c r="AK43">
        <v>29.01263134657211</v>
      </c>
      <c r="AL43">
        <v>57.245981725301192</v>
      </c>
      <c r="AM43">
        <v>0</v>
      </c>
      <c r="AN43">
        <v>4.2234286014413112E-2</v>
      </c>
      <c r="AO43">
        <v>0</v>
      </c>
      <c r="AP43">
        <v>0.2175461008285004</v>
      </c>
      <c r="AQ43">
        <v>0</v>
      </c>
      <c r="AR43">
        <v>17.343854885688398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2.4678293382899628</v>
      </c>
      <c r="AZ43">
        <v>0</v>
      </c>
      <c r="BA43">
        <v>2.4482444844357976</v>
      </c>
      <c r="BB43">
        <v>2.2798525482625482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835.40742512103043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272.61532857643311</v>
      </c>
      <c r="L44">
        <v>6.9002719387649663</v>
      </c>
      <c r="M44">
        <v>33.268276451707315</v>
      </c>
      <c r="N44">
        <v>28.998851210641174</v>
      </c>
      <c r="O44">
        <v>40.597874125512192</v>
      </c>
      <c r="P44">
        <v>31.420935730464169</v>
      </c>
      <c r="Q44">
        <v>5.297464971240756</v>
      </c>
      <c r="R44">
        <v>10.530397666394778</v>
      </c>
      <c r="S44">
        <v>6.4881141223021581</v>
      </c>
      <c r="T44">
        <v>0.7792136936170212</v>
      </c>
      <c r="U44">
        <v>60.040840265636</v>
      </c>
      <c r="V44">
        <v>3.6523680000000005</v>
      </c>
      <c r="W44">
        <v>8.7787651396813633</v>
      </c>
      <c r="X44">
        <v>34.605490047991651</v>
      </c>
      <c r="Y44">
        <v>0</v>
      </c>
      <c r="Z44">
        <v>5.5369035240909081</v>
      </c>
      <c r="AA44">
        <v>0</v>
      </c>
      <c r="AB44">
        <v>20.911721553612367</v>
      </c>
      <c r="AC44">
        <v>14.995239899983421</v>
      </c>
      <c r="AD44">
        <v>14.018603068079834</v>
      </c>
      <c r="AE44">
        <v>25.472862238132787</v>
      </c>
      <c r="AF44">
        <v>6.2689974464843559</v>
      </c>
      <c r="AG44">
        <v>31.484589983920884</v>
      </c>
      <c r="AH44">
        <v>59.167885756069779</v>
      </c>
      <c r="AI44">
        <v>1.8391231262644274</v>
      </c>
      <c r="AJ44">
        <v>0</v>
      </c>
      <c r="AK44">
        <v>29.01263134657211</v>
      </c>
      <c r="AL44">
        <v>57.245981725301192</v>
      </c>
      <c r="AM44">
        <v>0</v>
      </c>
      <c r="AN44">
        <v>4.2234286014413112E-2</v>
      </c>
      <c r="AO44">
        <v>0</v>
      </c>
      <c r="AP44">
        <v>0.2175461008285004</v>
      </c>
      <c r="AQ44">
        <v>0</v>
      </c>
      <c r="AR44">
        <v>17.343854885688398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2.4678293382899628</v>
      </c>
      <c r="AZ44">
        <v>0</v>
      </c>
      <c r="BA44">
        <v>2.4482444844357976</v>
      </c>
      <c r="BB44">
        <v>2.2798525482625482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834.7282932524181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272.61532857643311</v>
      </c>
      <c r="L45">
        <v>6.9002719387649663</v>
      </c>
      <c r="M45">
        <v>60.49254041636609</v>
      </c>
      <c r="N45">
        <v>53.009182630239522</v>
      </c>
      <c r="O45">
        <v>74.101046663233774</v>
      </c>
      <c r="P45">
        <v>31.420935730464169</v>
      </c>
      <c r="Q45">
        <v>5.297464971240756</v>
      </c>
      <c r="R45">
        <v>10.530397666394778</v>
      </c>
      <c r="S45">
        <v>6.4881141223021581</v>
      </c>
      <c r="T45">
        <v>0.7792136936170212</v>
      </c>
      <c r="U45">
        <v>60.040840265636</v>
      </c>
      <c r="V45">
        <v>3.6523680000000005</v>
      </c>
      <c r="W45">
        <v>8.7787651396813633</v>
      </c>
      <c r="X45">
        <v>34.605490047991651</v>
      </c>
      <c r="Y45">
        <v>0</v>
      </c>
      <c r="Z45">
        <v>5.5369035240909081</v>
      </c>
      <c r="AA45">
        <v>0</v>
      </c>
      <c r="AB45">
        <v>20.911721553612367</v>
      </c>
      <c r="AC45">
        <v>14.995239899983421</v>
      </c>
      <c r="AD45">
        <v>14.018603068079834</v>
      </c>
      <c r="AE45">
        <v>25.472862238132787</v>
      </c>
      <c r="AF45">
        <v>0</v>
      </c>
      <c r="AG45">
        <v>31.484589983920884</v>
      </c>
      <c r="AH45">
        <v>59.167885756069779</v>
      </c>
      <c r="AI45">
        <v>1.8391231262644274</v>
      </c>
      <c r="AJ45">
        <v>0</v>
      </c>
      <c r="AK45">
        <v>29.01263134657211</v>
      </c>
      <c r="AL45">
        <v>57.245981725301192</v>
      </c>
      <c r="AM45">
        <v>0</v>
      </c>
      <c r="AN45">
        <v>4.2234286014413112E-2</v>
      </c>
      <c r="AO45">
        <v>0</v>
      </c>
      <c r="AP45">
        <v>0.2175461008285004</v>
      </c>
      <c r="AQ45">
        <v>0</v>
      </c>
      <c r="AR45">
        <v>17.343854885688398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2.4678293382899628</v>
      </c>
      <c r="AZ45">
        <v>0</v>
      </c>
      <c r="BA45">
        <v>2.4482444844357976</v>
      </c>
      <c r="BB45">
        <v>2.2798525482625482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913.19706372791256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272.61532857643311</v>
      </c>
      <c r="L46">
        <v>6.9002719387649663</v>
      </c>
      <c r="M46">
        <v>60.49254041636609</v>
      </c>
      <c r="N46">
        <v>53.009182630239522</v>
      </c>
      <c r="O46">
        <v>74.101046663233774</v>
      </c>
      <c r="P46">
        <v>31.420935730464169</v>
      </c>
      <c r="Q46">
        <v>5.297464971240756</v>
      </c>
      <c r="R46">
        <v>10.530397666394778</v>
      </c>
      <c r="S46">
        <v>6.4881141223021581</v>
      </c>
      <c r="T46">
        <v>0.7792136936170212</v>
      </c>
      <c r="U46">
        <v>60.040840265636</v>
      </c>
      <c r="V46">
        <v>3.6523680000000005</v>
      </c>
      <c r="W46">
        <v>8.7787651396813633</v>
      </c>
      <c r="X46">
        <v>34.605490047991651</v>
      </c>
      <c r="Y46">
        <v>0</v>
      </c>
      <c r="Z46">
        <v>5.5369035240909081</v>
      </c>
      <c r="AA46">
        <v>0</v>
      </c>
      <c r="AB46">
        <v>20.911721553612367</v>
      </c>
      <c r="AC46">
        <v>14.995239899983421</v>
      </c>
      <c r="AD46">
        <v>14.018603068079834</v>
      </c>
      <c r="AE46">
        <v>25.472862238132787</v>
      </c>
      <c r="AF46">
        <v>0</v>
      </c>
      <c r="AG46">
        <v>31.484589983920884</v>
      </c>
      <c r="AH46">
        <v>59.167885756069779</v>
      </c>
      <c r="AI46">
        <v>1.8391231262644274</v>
      </c>
      <c r="AJ46">
        <v>0</v>
      </c>
      <c r="AK46">
        <v>29.01263134657211</v>
      </c>
      <c r="AL46">
        <v>57.245981725301192</v>
      </c>
      <c r="AM46">
        <v>0</v>
      </c>
      <c r="AN46">
        <v>4.2234286014413112E-2</v>
      </c>
      <c r="AO46">
        <v>0</v>
      </c>
      <c r="AP46">
        <v>0.2175461008285004</v>
      </c>
      <c r="AQ46">
        <v>0</v>
      </c>
      <c r="AR46">
        <v>14.765714057155792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2.4678293382899628</v>
      </c>
      <c r="AZ46">
        <v>0</v>
      </c>
      <c r="BA46">
        <v>2.4482444844357976</v>
      </c>
      <c r="BB46">
        <v>2.2798525482625482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910.61892289937998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272.61247246834114</v>
      </c>
      <c r="L47">
        <v>6.9000001786837331</v>
      </c>
      <c r="M47">
        <v>60.49254041636609</v>
      </c>
      <c r="N47">
        <v>53.009182630239522</v>
      </c>
      <c r="O47">
        <v>74.101046663233774</v>
      </c>
      <c r="P47">
        <v>31.420935730464169</v>
      </c>
      <c r="Q47">
        <v>5.2964666666666664</v>
      </c>
      <c r="R47">
        <v>10.534671864981325</v>
      </c>
      <c r="S47">
        <v>6.4865349883103089</v>
      </c>
      <c r="T47">
        <v>0.7792136936170212</v>
      </c>
      <c r="U47">
        <v>60.040840265636</v>
      </c>
      <c r="V47">
        <v>5.3115007667493792</v>
      </c>
      <c r="W47">
        <v>13.786969274203821</v>
      </c>
      <c r="X47">
        <v>62.121377663061153</v>
      </c>
      <c r="Y47">
        <v>0</v>
      </c>
      <c r="Z47">
        <v>5.5369035240909081</v>
      </c>
      <c r="AA47">
        <v>0</v>
      </c>
      <c r="AB47">
        <v>20.911721553612367</v>
      </c>
      <c r="AC47">
        <v>14.995239899983421</v>
      </c>
      <c r="AD47">
        <v>9.3457355271036953</v>
      </c>
      <c r="AE47">
        <v>25.472862238132787</v>
      </c>
      <c r="AF47">
        <v>0</v>
      </c>
      <c r="AG47">
        <v>31.484589983920884</v>
      </c>
      <c r="AH47">
        <v>59.167885756069779</v>
      </c>
      <c r="AI47">
        <v>7.2251282851556837</v>
      </c>
      <c r="AJ47">
        <v>0</v>
      </c>
      <c r="AK47">
        <v>29.01263134657211</v>
      </c>
      <c r="AL47">
        <v>57.245981725301192</v>
      </c>
      <c r="AM47">
        <v>0</v>
      </c>
      <c r="AN47">
        <v>4.2234286014413112E-2</v>
      </c>
      <c r="AO47">
        <v>0</v>
      </c>
      <c r="AP47">
        <v>0.2175461008285004</v>
      </c>
      <c r="AQ47">
        <v>0</v>
      </c>
      <c r="AR47">
        <v>14.765714057155792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2.4678293382899628</v>
      </c>
      <c r="AZ47">
        <v>0</v>
      </c>
      <c r="BA47">
        <v>2.4482444844357976</v>
      </c>
      <c r="BB47">
        <v>2.2798525482625482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945.51385392548389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272.61247246834114</v>
      </c>
      <c r="L48">
        <v>6.9000001786837331</v>
      </c>
      <c r="M48">
        <v>60.49254041636609</v>
      </c>
      <c r="N48">
        <v>53.009182630239522</v>
      </c>
      <c r="O48">
        <v>74.101046663233774</v>
      </c>
      <c r="P48">
        <v>31.420935730464169</v>
      </c>
      <c r="Q48">
        <v>9.6345290643335044</v>
      </c>
      <c r="R48">
        <v>19.151721009440479</v>
      </c>
      <c r="S48">
        <v>11.777109478224805</v>
      </c>
      <c r="T48">
        <v>1.41862416722408</v>
      </c>
      <c r="U48">
        <v>60.040840265636</v>
      </c>
      <c r="V48">
        <v>5.3115007667493792</v>
      </c>
      <c r="W48">
        <v>13.786969274203821</v>
      </c>
      <c r="X48">
        <v>62.960707070312516</v>
      </c>
      <c r="Y48">
        <v>0</v>
      </c>
      <c r="Z48">
        <v>5.5369035240909081</v>
      </c>
      <c r="AA48">
        <v>0</v>
      </c>
      <c r="AB48">
        <v>20.911721553612367</v>
      </c>
      <c r="AC48">
        <v>14.995239899983421</v>
      </c>
      <c r="AD48">
        <v>9.3457355271036953</v>
      </c>
      <c r="AE48">
        <v>25.472862238132787</v>
      </c>
      <c r="AF48">
        <v>0</v>
      </c>
      <c r="AG48">
        <v>31.484589983920884</v>
      </c>
      <c r="AH48">
        <v>59.167885756069779</v>
      </c>
      <c r="AI48">
        <v>7.2251282851556837</v>
      </c>
      <c r="AJ48">
        <v>0</v>
      </c>
      <c r="AK48">
        <v>29.01263134657211</v>
      </c>
      <c r="AL48">
        <v>57.245981725301192</v>
      </c>
      <c r="AM48">
        <v>0</v>
      </c>
      <c r="AN48">
        <v>4.2234286014413112E-2</v>
      </c>
      <c r="AO48">
        <v>0</v>
      </c>
      <c r="AP48">
        <v>0.2175461008285004</v>
      </c>
      <c r="AQ48">
        <v>0</v>
      </c>
      <c r="AR48">
        <v>14.765714057155792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2.4678293382899628</v>
      </c>
      <c r="AZ48">
        <v>0</v>
      </c>
      <c r="BA48">
        <v>2.4482444844357976</v>
      </c>
      <c r="BB48">
        <v>2.4598409073359075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965.41826819745609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272.61005050637698</v>
      </c>
      <c r="L49">
        <v>6.9000167864147821</v>
      </c>
      <c r="M49">
        <v>60.49254041636609</v>
      </c>
      <c r="N49">
        <v>53.009182630239522</v>
      </c>
      <c r="O49">
        <v>74.101046663233774</v>
      </c>
      <c r="P49">
        <v>30.022545936922633</v>
      </c>
      <c r="Q49">
        <v>9.6340200292370959</v>
      </c>
      <c r="R49">
        <v>19.151721009440479</v>
      </c>
      <c r="S49">
        <v>11.774977304152637</v>
      </c>
      <c r="T49">
        <v>1.41862416722408</v>
      </c>
      <c r="U49">
        <v>60.040840265636</v>
      </c>
      <c r="V49">
        <v>5.3115007667493792</v>
      </c>
      <c r="W49">
        <v>13.786969274203821</v>
      </c>
      <c r="X49">
        <v>62.960707070312516</v>
      </c>
      <c r="Y49">
        <v>0</v>
      </c>
      <c r="Z49">
        <v>5.5369035240909081</v>
      </c>
      <c r="AA49">
        <v>0</v>
      </c>
      <c r="AB49">
        <v>20.911721553612367</v>
      </c>
      <c r="AC49">
        <v>14.995239899983421</v>
      </c>
      <c r="AD49">
        <v>9.3457355271036953</v>
      </c>
      <c r="AE49">
        <v>25.472862238132787</v>
      </c>
      <c r="AF49">
        <v>0</v>
      </c>
      <c r="AG49">
        <v>31.484589983920884</v>
      </c>
      <c r="AH49">
        <v>59.167885756069779</v>
      </c>
      <c r="AI49">
        <v>1.8391231262644274</v>
      </c>
      <c r="AJ49">
        <v>0</v>
      </c>
      <c r="AK49">
        <v>29.01263134657211</v>
      </c>
      <c r="AL49">
        <v>57.245981725301192</v>
      </c>
      <c r="AM49">
        <v>0</v>
      </c>
      <c r="AN49">
        <v>4.2234286014413112E-2</v>
      </c>
      <c r="AO49">
        <v>0</v>
      </c>
      <c r="AP49">
        <v>0.2175461008285004</v>
      </c>
      <c r="AQ49">
        <v>0</v>
      </c>
      <c r="AR49">
        <v>14.765714057155792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2.4678293382899628</v>
      </c>
      <c r="AZ49">
        <v>0</v>
      </c>
      <c r="BA49">
        <v>2.4482444844357976</v>
      </c>
      <c r="BB49">
        <v>2.4598409073359075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958.62882668162149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272.61005050637698</v>
      </c>
      <c r="L50">
        <v>6.8999657130825396</v>
      </c>
      <c r="M50">
        <v>60.49254041636609</v>
      </c>
      <c r="N50">
        <v>53.009182630239522</v>
      </c>
      <c r="O50">
        <v>74.101046663233774</v>
      </c>
      <c r="P50">
        <v>30.022545936922633</v>
      </c>
      <c r="Q50">
        <v>9.6340200292370959</v>
      </c>
      <c r="R50">
        <v>19.151721009440479</v>
      </c>
      <c r="S50">
        <v>11.774977304152637</v>
      </c>
      <c r="T50">
        <v>1.41862416722408</v>
      </c>
      <c r="U50">
        <v>60.040840265636</v>
      </c>
      <c r="V50">
        <v>5.3115007667493792</v>
      </c>
      <c r="W50">
        <v>13.786969274203821</v>
      </c>
      <c r="X50">
        <v>62.960707070312516</v>
      </c>
      <c r="Y50">
        <v>0</v>
      </c>
      <c r="Z50">
        <v>5.5369035240909081</v>
      </c>
      <c r="AA50">
        <v>0</v>
      </c>
      <c r="AB50">
        <v>20.911721553612367</v>
      </c>
      <c r="AC50">
        <v>14.995239899983421</v>
      </c>
      <c r="AD50">
        <v>9.3457355271036953</v>
      </c>
      <c r="AE50">
        <v>25.472862238132787</v>
      </c>
      <c r="AF50">
        <v>0</v>
      </c>
      <c r="AG50">
        <v>31.484589983920884</v>
      </c>
      <c r="AH50">
        <v>71.001463263085412</v>
      </c>
      <c r="AI50">
        <v>1.8391231262644274</v>
      </c>
      <c r="AJ50">
        <v>0</v>
      </c>
      <c r="AK50">
        <v>29.01263134657211</v>
      </c>
      <c r="AL50">
        <v>57.245981725301192</v>
      </c>
      <c r="AM50">
        <v>0</v>
      </c>
      <c r="AN50">
        <v>4.2234286014413112E-2</v>
      </c>
      <c r="AO50">
        <v>0</v>
      </c>
      <c r="AP50">
        <v>0.2175461008285004</v>
      </c>
      <c r="AQ50">
        <v>0</v>
      </c>
      <c r="AR50">
        <v>14.765714057155792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2.4678293382899628</v>
      </c>
      <c r="AZ50">
        <v>0.86061958011049722</v>
      </c>
      <c r="BA50">
        <v>2.8920249044481054</v>
      </c>
      <c r="BB50">
        <v>2.4598409073359075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971.76675311542795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272.24199244616455</v>
      </c>
      <c r="L51">
        <v>6.9000001786837331</v>
      </c>
      <c r="M51">
        <v>60.49254041636609</v>
      </c>
      <c r="N51">
        <v>53.009182630239522</v>
      </c>
      <c r="O51">
        <v>74.101046663233774</v>
      </c>
      <c r="P51">
        <v>30.022545936922633</v>
      </c>
      <c r="Q51">
        <v>9.6340200292370959</v>
      </c>
      <c r="R51">
        <v>19.151721009440479</v>
      </c>
      <c r="S51">
        <v>11.774977304152637</v>
      </c>
      <c r="T51">
        <v>1.41862416722408</v>
      </c>
      <c r="U51">
        <v>60.040840265636</v>
      </c>
      <c r="V51">
        <v>5.3115007667493792</v>
      </c>
      <c r="W51">
        <v>13.786969274203821</v>
      </c>
      <c r="X51">
        <v>62.960707070312516</v>
      </c>
      <c r="Y51">
        <v>0</v>
      </c>
      <c r="Z51">
        <v>5.5369035240909081</v>
      </c>
      <c r="AA51">
        <v>0</v>
      </c>
      <c r="AB51">
        <v>20.911721553612367</v>
      </c>
      <c r="AC51">
        <v>14.995239899983421</v>
      </c>
      <c r="AD51">
        <v>9.3457355271036953</v>
      </c>
      <c r="AE51">
        <v>25.472862238132787</v>
      </c>
      <c r="AF51">
        <v>0</v>
      </c>
      <c r="AG51">
        <v>31.484589983920884</v>
      </c>
      <c r="AH51">
        <v>71.001463263085412</v>
      </c>
      <c r="AI51">
        <v>0</v>
      </c>
      <c r="AJ51">
        <v>0</v>
      </c>
      <c r="AK51">
        <v>29.01263134657211</v>
      </c>
      <c r="AL51">
        <v>57.245981725301192</v>
      </c>
      <c r="AM51">
        <v>0</v>
      </c>
      <c r="AN51">
        <v>4.2234286014413112E-2</v>
      </c>
      <c r="AO51">
        <v>0</v>
      </c>
      <c r="AP51">
        <v>0.27193251623860809</v>
      </c>
      <c r="AQ51">
        <v>0</v>
      </c>
      <c r="AR51">
        <v>14.765714057155792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2.4678293382899628</v>
      </c>
      <c r="AZ51">
        <v>0.86061958011049722</v>
      </c>
      <c r="BA51">
        <v>2.8920249044481054</v>
      </c>
      <c r="BB51">
        <v>2.4598409073359075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969.61399280996238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272.24199244616455</v>
      </c>
      <c r="L52">
        <v>6.9000001786837331</v>
      </c>
      <c r="M52">
        <v>60.49254041636609</v>
      </c>
      <c r="N52">
        <v>53.009182630239522</v>
      </c>
      <c r="O52">
        <v>74.101046663233774</v>
      </c>
      <c r="P52">
        <v>30.022545936922633</v>
      </c>
      <c r="Q52">
        <v>9.6340200292370959</v>
      </c>
      <c r="R52">
        <v>19.151721009440479</v>
      </c>
      <c r="S52">
        <v>11.774977304152637</v>
      </c>
      <c r="T52">
        <v>1.41862416722408</v>
      </c>
      <c r="U52">
        <v>60.040840265636</v>
      </c>
      <c r="V52">
        <v>5.3115007667493792</v>
      </c>
      <c r="W52">
        <v>13.786969274203821</v>
      </c>
      <c r="X52">
        <v>62.960707070312516</v>
      </c>
      <c r="Y52">
        <v>0</v>
      </c>
      <c r="Z52">
        <v>5.5369035240909081</v>
      </c>
      <c r="AA52">
        <v>0</v>
      </c>
      <c r="AB52">
        <v>20.911721553612367</v>
      </c>
      <c r="AC52">
        <v>14.995239899983421</v>
      </c>
      <c r="AD52">
        <v>9.3457355271036953</v>
      </c>
      <c r="AE52">
        <v>25.472862238132787</v>
      </c>
      <c r="AF52">
        <v>0</v>
      </c>
      <c r="AG52">
        <v>31.484589983920884</v>
      </c>
      <c r="AH52">
        <v>71.001463263085412</v>
      </c>
      <c r="AI52">
        <v>0</v>
      </c>
      <c r="AJ52">
        <v>0</v>
      </c>
      <c r="AK52">
        <v>29.01263134657211</v>
      </c>
      <c r="AL52">
        <v>57.245981725301192</v>
      </c>
      <c r="AM52">
        <v>0</v>
      </c>
      <c r="AN52">
        <v>4.2234286014413112E-2</v>
      </c>
      <c r="AO52">
        <v>0</v>
      </c>
      <c r="AP52">
        <v>0.27193251623860809</v>
      </c>
      <c r="AQ52">
        <v>0</v>
      </c>
      <c r="AR52">
        <v>17.343854885688398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2.4678293382899628</v>
      </c>
      <c r="AZ52">
        <v>0.86061958011049722</v>
      </c>
      <c r="BA52">
        <v>2.8920249044481054</v>
      </c>
      <c r="BB52">
        <v>2.4598409073359075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972.19213363849497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272.24199244616455</v>
      </c>
      <c r="L53">
        <v>6.9000001786837331</v>
      </c>
      <c r="M53">
        <v>60.49254041636609</v>
      </c>
      <c r="N53">
        <v>53.009182630239522</v>
      </c>
      <c r="O53">
        <v>74.101046663233774</v>
      </c>
      <c r="P53">
        <v>30.022545936922633</v>
      </c>
      <c r="Q53">
        <v>9.6340200292370959</v>
      </c>
      <c r="R53">
        <v>19.151721009440479</v>
      </c>
      <c r="S53">
        <v>11.774977304152637</v>
      </c>
      <c r="T53">
        <v>1.41862416722408</v>
      </c>
      <c r="U53">
        <v>60.040840265636</v>
      </c>
      <c r="V53">
        <v>5.3115007667493792</v>
      </c>
      <c r="W53">
        <v>13.786969274203821</v>
      </c>
      <c r="X53">
        <v>62.960707070312516</v>
      </c>
      <c r="Y53">
        <v>0</v>
      </c>
      <c r="Z53">
        <v>5.5369035240909081</v>
      </c>
      <c r="AA53">
        <v>0</v>
      </c>
      <c r="AB53">
        <v>20.911721553612367</v>
      </c>
      <c r="AC53">
        <v>14.995239899983421</v>
      </c>
      <c r="AD53">
        <v>4.6728675409761369</v>
      </c>
      <c r="AE53">
        <v>25.472862238132787</v>
      </c>
      <c r="AF53">
        <v>0</v>
      </c>
      <c r="AG53">
        <v>31.484589983920884</v>
      </c>
      <c r="AH53">
        <v>71.001463263085412</v>
      </c>
      <c r="AI53">
        <v>0</v>
      </c>
      <c r="AJ53">
        <v>0</v>
      </c>
      <c r="AK53">
        <v>29.01263134657211</v>
      </c>
      <c r="AL53">
        <v>57.245981725301192</v>
      </c>
      <c r="AM53">
        <v>0</v>
      </c>
      <c r="AN53">
        <v>4.2234286014413112E-2</v>
      </c>
      <c r="AO53">
        <v>0</v>
      </c>
      <c r="AP53">
        <v>0.27193251623860809</v>
      </c>
      <c r="AQ53">
        <v>0</v>
      </c>
      <c r="AR53">
        <v>17.343854885688398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2.4678293382899628</v>
      </c>
      <c r="AZ53">
        <v>1.0707107857142857</v>
      </c>
      <c r="BA53">
        <v>2.8920249044481054</v>
      </c>
      <c r="BB53">
        <v>2.4598409073359075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967.72935685797108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272.24199244616455</v>
      </c>
      <c r="L54">
        <v>6.9000001786837331</v>
      </c>
      <c r="M54">
        <v>60.49254041636609</v>
      </c>
      <c r="N54">
        <v>53.009182630239522</v>
      </c>
      <c r="O54">
        <v>74.101046663233774</v>
      </c>
      <c r="P54">
        <v>30.022545936922633</v>
      </c>
      <c r="Q54">
        <v>9.6340200292370959</v>
      </c>
      <c r="R54">
        <v>19.151721009440479</v>
      </c>
      <c r="S54">
        <v>11.774977304152637</v>
      </c>
      <c r="T54">
        <v>1.41862416722408</v>
      </c>
      <c r="U54">
        <v>60.040840265636</v>
      </c>
      <c r="V54">
        <v>5.3115007667493792</v>
      </c>
      <c r="W54">
        <v>13.786969274203821</v>
      </c>
      <c r="X54">
        <v>62.960707070312516</v>
      </c>
      <c r="Y54">
        <v>0</v>
      </c>
      <c r="Z54">
        <v>5.5369035240909081</v>
      </c>
      <c r="AA54">
        <v>0</v>
      </c>
      <c r="AB54">
        <v>20.911721553612367</v>
      </c>
      <c r="AC54">
        <v>14.995239899983421</v>
      </c>
      <c r="AD54">
        <v>4.6728675409761369</v>
      </c>
      <c r="AE54">
        <v>25.472862238132787</v>
      </c>
      <c r="AF54">
        <v>0</v>
      </c>
      <c r="AG54">
        <v>31.484589983920884</v>
      </c>
      <c r="AH54">
        <v>71.001463263085412</v>
      </c>
      <c r="AI54">
        <v>0</v>
      </c>
      <c r="AJ54">
        <v>0</v>
      </c>
      <c r="AK54">
        <v>29.01263134657211</v>
      </c>
      <c r="AL54">
        <v>57.245981725301192</v>
      </c>
      <c r="AM54">
        <v>0</v>
      </c>
      <c r="AN54">
        <v>4.2234286014413112E-2</v>
      </c>
      <c r="AO54">
        <v>0</v>
      </c>
      <c r="AP54">
        <v>0.27193251623860809</v>
      </c>
      <c r="AQ54">
        <v>0</v>
      </c>
      <c r="AR54">
        <v>17.343854885688398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2.4678293382899628</v>
      </c>
      <c r="AZ54">
        <v>1.0707107857142857</v>
      </c>
      <c r="BA54">
        <v>2.8920249044481054</v>
      </c>
      <c r="BB54">
        <v>2.4598409073359075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967.72935685797108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272.24199244616455</v>
      </c>
      <c r="L55">
        <v>6.899965047344061</v>
      </c>
      <c r="M55">
        <v>60.49254041636609</v>
      </c>
      <c r="N55">
        <v>53.009182630239522</v>
      </c>
      <c r="O55">
        <v>74.101046663233774</v>
      </c>
      <c r="P55">
        <v>30.022545936922633</v>
      </c>
      <c r="Q55">
        <v>9.6340200292370959</v>
      </c>
      <c r="R55">
        <v>19.151721009440479</v>
      </c>
      <c r="S55">
        <v>11.774977304152637</v>
      </c>
      <c r="T55">
        <v>1.41862416722408</v>
      </c>
      <c r="U55">
        <v>60.040840265636</v>
      </c>
      <c r="V55">
        <v>5.3115007667493792</v>
      </c>
      <c r="W55">
        <v>13.786969274203821</v>
      </c>
      <c r="X55">
        <v>62.960707070312516</v>
      </c>
      <c r="Y55">
        <v>0</v>
      </c>
      <c r="Z55">
        <v>5.5369035240909081</v>
      </c>
      <c r="AA55">
        <v>0</v>
      </c>
      <c r="AB55">
        <v>20.911721553612367</v>
      </c>
      <c r="AC55">
        <v>14.995239899983421</v>
      </c>
      <c r="AD55">
        <v>4.6728675409761369</v>
      </c>
      <c r="AE55">
        <v>25.472862238132787</v>
      </c>
      <c r="AF55">
        <v>0</v>
      </c>
      <c r="AG55">
        <v>31.484589983920884</v>
      </c>
      <c r="AH55">
        <v>71.001463263085412</v>
      </c>
      <c r="AI55">
        <v>0</v>
      </c>
      <c r="AJ55">
        <v>0</v>
      </c>
      <c r="AK55">
        <v>29.01263134657211</v>
      </c>
      <c r="AL55">
        <v>57.245981725301192</v>
      </c>
      <c r="AM55">
        <v>2.7017261076514729</v>
      </c>
      <c r="AN55">
        <v>4.2234286014413112E-2</v>
      </c>
      <c r="AO55">
        <v>0</v>
      </c>
      <c r="AP55">
        <v>2.6105536491300745</v>
      </c>
      <c r="AQ55">
        <v>0</v>
      </c>
      <c r="AR55">
        <v>14.765714057155792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2.4678293382899628</v>
      </c>
      <c r="AZ55">
        <v>1.0707107857142857</v>
      </c>
      <c r="BA55">
        <v>2.8920249044481054</v>
      </c>
      <c r="BB55">
        <v>2.4598409073359075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970.19152813864173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272.24199244616455</v>
      </c>
      <c r="L56">
        <v>6.899965047344061</v>
      </c>
      <c r="M56">
        <v>60.49254041636609</v>
      </c>
      <c r="N56">
        <v>53.009182630239522</v>
      </c>
      <c r="O56">
        <v>74.101046663233774</v>
      </c>
      <c r="P56">
        <v>30.022545936922633</v>
      </c>
      <c r="Q56">
        <v>9.6340200292370959</v>
      </c>
      <c r="R56">
        <v>19.151721009440479</v>
      </c>
      <c r="S56">
        <v>11.774977304152637</v>
      </c>
      <c r="T56">
        <v>1.41862416722408</v>
      </c>
      <c r="U56">
        <v>60.040840265636</v>
      </c>
      <c r="V56">
        <v>5.3115007667493792</v>
      </c>
      <c r="W56">
        <v>13.786969274203821</v>
      </c>
      <c r="X56">
        <v>62.960707070312516</v>
      </c>
      <c r="Y56">
        <v>0</v>
      </c>
      <c r="Z56">
        <v>5.5369035240909081</v>
      </c>
      <c r="AA56">
        <v>0</v>
      </c>
      <c r="AB56">
        <v>20.911721553612367</v>
      </c>
      <c r="AC56">
        <v>14.995239899983421</v>
      </c>
      <c r="AD56">
        <v>4.6728675409761369</v>
      </c>
      <c r="AE56">
        <v>25.472862238132787</v>
      </c>
      <c r="AF56">
        <v>0</v>
      </c>
      <c r="AG56">
        <v>31.484589983920884</v>
      </c>
      <c r="AH56">
        <v>71.001463263085412</v>
      </c>
      <c r="AI56">
        <v>0</v>
      </c>
      <c r="AJ56">
        <v>0</v>
      </c>
      <c r="AK56">
        <v>29.01263134657211</v>
      </c>
      <c r="AL56">
        <v>57.245981725301192</v>
      </c>
      <c r="AM56">
        <v>2.7017261076514729</v>
      </c>
      <c r="AN56">
        <v>4.2234286014413112E-2</v>
      </c>
      <c r="AO56">
        <v>0</v>
      </c>
      <c r="AP56">
        <v>2.6105536491300745</v>
      </c>
      <c r="AQ56">
        <v>0</v>
      </c>
      <c r="AR56">
        <v>14.765714057155792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2.4678293382899628</v>
      </c>
      <c r="AZ56">
        <v>1.0306842142857142</v>
      </c>
      <c r="BA56">
        <v>2.8920249044481054</v>
      </c>
      <c r="BB56">
        <v>2.4598409073359075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970.15150156721324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338.34665564997601</v>
      </c>
      <c r="L57">
        <v>6.9000001786837331</v>
      </c>
      <c r="M57">
        <v>60.49254041636609</v>
      </c>
      <c r="N57">
        <v>53.009182630239522</v>
      </c>
      <c r="O57">
        <v>74.101046663233774</v>
      </c>
      <c r="P57">
        <v>30.022545936922633</v>
      </c>
      <c r="Q57">
        <v>9.6340200292370959</v>
      </c>
      <c r="R57">
        <v>19.151721009440479</v>
      </c>
      <c r="S57">
        <v>11.774977304152637</v>
      </c>
      <c r="T57">
        <v>1.41862416722408</v>
      </c>
      <c r="U57">
        <v>60.040840265636</v>
      </c>
      <c r="V57">
        <v>5.3115007667493792</v>
      </c>
      <c r="W57">
        <v>13.786969274203821</v>
      </c>
      <c r="X57">
        <v>62.960707070312516</v>
      </c>
      <c r="Y57">
        <v>0</v>
      </c>
      <c r="Z57">
        <v>5.5369035240909081</v>
      </c>
      <c r="AA57">
        <v>0</v>
      </c>
      <c r="AB57">
        <v>20.911721553612367</v>
      </c>
      <c r="AC57">
        <v>14.995239899983421</v>
      </c>
      <c r="AD57">
        <v>4.6728675409761369</v>
      </c>
      <c r="AE57">
        <v>25.472862238132787</v>
      </c>
      <c r="AF57">
        <v>0</v>
      </c>
      <c r="AG57">
        <v>31.484589983920884</v>
      </c>
      <c r="AH57">
        <v>71.001463263085412</v>
      </c>
      <c r="AI57">
        <v>0</v>
      </c>
      <c r="AJ57">
        <v>0</v>
      </c>
      <c r="AK57">
        <v>29.01263134657211</v>
      </c>
      <c r="AL57">
        <v>57.245981725301192</v>
      </c>
      <c r="AM57">
        <v>5.4034517702409559</v>
      </c>
      <c r="AN57">
        <v>4.2234286014413112E-2</v>
      </c>
      <c r="AO57">
        <v>0</v>
      </c>
      <c r="AP57">
        <v>2.6105536491300745</v>
      </c>
      <c r="AQ57">
        <v>0</v>
      </c>
      <c r="AR57">
        <v>14.765714057155792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2.4678293382899628</v>
      </c>
      <c r="AZ57">
        <v>2.131415404017857</v>
      </c>
      <c r="BA57">
        <v>2.8920249044481054</v>
      </c>
      <c r="BB57">
        <v>2.4598409073359075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1040.0586567546859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406.01374762408318</v>
      </c>
      <c r="L58">
        <v>6.9000913295250905</v>
      </c>
      <c r="M58">
        <v>60.49254041636609</v>
      </c>
      <c r="N58">
        <v>53.009182630239522</v>
      </c>
      <c r="O58">
        <v>74.101046663233774</v>
      </c>
      <c r="P58">
        <v>30.022545936922633</v>
      </c>
      <c r="Q58">
        <v>9.6340200292370959</v>
      </c>
      <c r="R58">
        <v>19.151721009440479</v>
      </c>
      <c r="S58">
        <v>11.774977304152637</v>
      </c>
      <c r="T58">
        <v>1.41862416722408</v>
      </c>
      <c r="U58">
        <v>60.040840265636</v>
      </c>
      <c r="V58">
        <v>5.3115007667493792</v>
      </c>
      <c r="W58">
        <v>13.786969274203821</v>
      </c>
      <c r="X58">
        <v>62.960707070312516</v>
      </c>
      <c r="Y58">
        <v>0</v>
      </c>
      <c r="Z58">
        <v>5.5369035240909081</v>
      </c>
      <c r="AA58">
        <v>0</v>
      </c>
      <c r="AB58">
        <v>20.911721553612367</v>
      </c>
      <c r="AC58">
        <v>14.995239899983421</v>
      </c>
      <c r="AD58">
        <v>4.6728675409761369</v>
      </c>
      <c r="AE58">
        <v>25.472862238132787</v>
      </c>
      <c r="AF58">
        <v>0</v>
      </c>
      <c r="AG58">
        <v>31.484589983920884</v>
      </c>
      <c r="AH58">
        <v>71.001463263085412</v>
      </c>
      <c r="AI58">
        <v>0</v>
      </c>
      <c r="AJ58">
        <v>0</v>
      </c>
      <c r="AK58">
        <v>29.01263134657211</v>
      </c>
      <c r="AL58">
        <v>57.245981725301192</v>
      </c>
      <c r="AM58">
        <v>5.4034517702409559</v>
      </c>
      <c r="AN58">
        <v>4.2234286014413112E-2</v>
      </c>
      <c r="AO58">
        <v>0</v>
      </c>
      <c r="AP58">
        <v>2.6105536491300745</v>
      </c>
      <c r="AQ58">
        <v>0</v>
      </c>
      <c r="AR58">
        <v>14.765714057155792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2.4678293382899628</v>
      </c>
      <c r="AZ58">
        <v>2.131415404017857</v>
      </c>
      <c r="BA58">
        <v>2.8920249044481054</v>
      </c>
      <c r="BB58">
        <v>2.4598409073359075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1107.7258398796343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495.21164867487363</v>
      </c>
      <c r="L59">
        <v>6.9000913295250905</v>
      </c>
      <c r="M59">
        <v>60.49254041636609</v>
      </c>
      <c r="N59">
        <v>53.009182630239522</v>
      </c>
      <c r="O59">
        <v>74.101046663233774</v>
      </c>
      <c r="P59">
        <v>30.022545936922633</v>
      </c>
      <c r="Q59">
        <v>9.6340200292370959</v>
      </c>
      <c r="R59">
        <v>19.151721009440479</v>
      </c>
      <c r="S59">
        <v>11.774977304152637</v>
      </c>
      <c r="T59">
        <v>1.41862416722408</v>
      </c>
      <c r="U59">
        <v>60.040840265636</v>
      </c>
      <c r="V59">
        <v>5.3115007667493792</v>
      </c>
      <c r="W59">
        <v>13.786969274203821</v>
      </c>
      <c r="X59">
        <v>62.960707070312516</v>
      </c>
      <c r="Y59">
        <v>0</v>
      </c>
      <c r="Z59">
        <v>5.5369035240909081</v>
      </c>
      <c r="AA59">
        <v>0</v>
      </c>
      <c r="AB59">
        <v>20.911721553612367</v>
      </c>
      <c r="AC59">
        <v>14.995239899983421</v>
      </c>
      <c r="AD59">
        <v>4.6728675409761369</v>
      </c>
      <c r="AE59">
        <v>25.472862238132787</v>
      </c>
      <c r="AF59">
        <v>0</v>
      </c>
      <c r="AG59">
        <v>31.484589983920884</v>
      </c>
      <c r="AH59">
        <v>71.001463263085412</v>
      </c>
      <c r="AI59">
        <v>0</v>
      </c>
      <c r="AJ59">
        <v>0</v>
      </c>
      <c r="AK59">
        <v>29.01263134657211</v>
      </c>
      <c r="AL59">
        <v>57.245981725301192</v>
      </c>
      <c r="AM59">
        <v>5.4034517702409559</v>
      </c>
      <c r="AN59">
        <v>4.2234286014413112E-2</v>
      </c>
      <c r="AO59">
        <v>0</v>
      </c>
      <c r="AP59">
        <v>2.6105536491300745</v>
      </c>
      <c r="AQ59">
        <v>0</v>
      </c>
      <c r="AR59">
        <v>14.765714057155792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2.4678293382899628</v>
      </c>
      <c r="AZ59">
        <v>2.131415404017857</v>
      </c>
      <c r="BA59">
        <v>2.8920249044481054</v>
      </c>
      <c r="BB59">
        <v>2.4598409073359075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1196.9237409304249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495.21164867487363</v>
      </c>
      <c r="L60">
        <v>6.9000913295250905</v>
      </c>
      <c r="M60">
        <v>60.49254041636609</v>
      </c>
      <c r="N60">
        <v>53.009182630239522</v>
      </c>
      <c r="O60">
        <v>74.101046663233774</v>
      </c>
      <c r="P60">
        <v>30.022545936922633</v>
      </c>
      <c r="Q60">
        <v>9.6340200292370959</v>
      </c>
      <c r="R60">
        <v>19.151721009440479</v>
      </c>
      <c r="S60">
        <v>11.774977304152637</v>
      </c>
      <c r="T60">
        <v>1.41862416722408</v>
      </c>
      <c r="U60">
        <v>60.040840265636</v>
      </c>
      <c r="V60">
        <v>5.3115007667493792</v>
      </c>
      <c r="W60">
        <v>13.786969274203821</v>
      </c>
      <c r="X60">
        <v>62.960707070312516</v>
      </c>
      <c r="Y60">
        <v>0</v>
      </c>
      <c r="Z60">
        <v>5.5369035240909081</v>
      </c>
      <c r="AA60">
        <v>5.9655519645569628</v>
      </c>
      <c r="AB60">
        <v>20.911721553612367</v>
      </c>
      <c r="AC60">
        <v>14.995239899983421</v>
      </c>
      <c r="AD60">
        <v>4.6728675409761369</v>
      </c>
      <c r="AE60">
        <v>25.472862238132787</v>
      </c>
      <c r="AF60">
        <v>0</v>
      </c>
      <c r="AG60">
        <v>31.484589983920884</v>
      </c>
      <c r="AH60">
        <v>71.001463263085412</v>
      </c>
      <c r="AI60">
        <v>0</v>
      </c>
      <c r="AJ60">
        <v>0</v>
      </c>
      <c r="AK60">
        <v>29.01263134657211</v>
      </c>
      <c r="AL60">
        <v>57.245981725301192</v>
      </c>
      <c r="AM60">
        <v>5.4034517702409559</v>
      </c>
      <c r="AN60">
        <v>4.2234286014413112E-2</v>
      </c>
      <c r="AO60">
        <v>0</v>
      </c>
      <c r="AP60">
        <v>0.76141157249378622</v>
      </c>
      <c r="AQ60">
        <v>0</v>
      </c>
      <c r="AR60">
        <v>17.343854885688398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2.4678293382899628</v>
      </c>
      <c r="AZ60">
        <v>2.131415404017857</v>
      </c>
      <c r="BA60">
        <v>2.8920249044481054</v>
      </c>
      <c r="BB60">
        <v>2.4598409073359075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1203.6182916468783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495.21164867487363</v>
      </c>
      <c r="L61">
        <v>17.489942062666621</v>
      </c>
      <c r="M61">
        <v>60.49254041636609</v>
      </c>
      <c r="N61">
        <v>53.009182630239522</v>
      </c>
      <c r="O61">
        <v>74.101046663233774</v>
      </c>
      <c r="P61">
        <v>30.022545936922633</v>
      </c>
      <c r="Q61">
        <v>9.6340200292370959</v>
      </c>
      <c r="R61">
        <v>19.151721009440479</v>
      </c>
      <c r="S61">
        <v>11.774977304152637</v>
      </c>
      <c r="T61">
        <v>1.41862416722408</v>
      </c>
      <c r="U61">
        <v>60.040840265636</v>
      </c>
      <c r="V61">
        <v>5.3115007667493792</v>
      </c>
      <c r="W61">
        <v>13.786969274203821</v>
      </c>
      <c r="X61">
        <v>62.960707070312516</v>
      </c>
      <c r="Y61">
        <v>0</v>
      </c>
      <c r="Z61">
        <v>5.5369035240909081</v>
      </c>
      <c r="AA61">
        <v>11.931104368354433</v>
      </c>
      <c r="AB61">
        <v>20.911721553612367</v>
      </c>
      <c r="AC61">
        <v>14.995239899983421</v>
      </c>
      <c r="AD61">
        <v>4.6728675409761369</v>
      </c>
      <c r="AE61">
        <v>25.472862238132787</v>
      </c>
      <c r="AF61">
        <v>0</v>
      </c>
      <c r="AG61">
        <v>31.484589983920884</v>
      </c>
      <c r="AH61">
        <v>71.001463263085412</v>
      </c>
      <c r="AI61">
        <v>0</v>
      </c>
      <c r="AJ61">
        <v>0</v>
      </c>
      <c r="AK61">
        <v>29.01263134657211</v>
      </c>
      <c r="AL61">
        <v>57.245981725301192</v>
      </c>
      <c r="AM61">
        <v>8.0888040473074927</v>
      </c>
      <c r="AN61">
        <v>4.2234286014413112E-2</v>
      </c>
      <c r="AO61">
        <v>0</v>
      </c>
      <c r="AP61">
        <v>0.76141157249378622</v>
      </c>
      <c r="AQ61">
        <v>0</v>
      </c>
      <c r="AR61">
        <v>17.343854885688398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2.4678293382899628</v>
      </c>
      <c r="AZ61">
        <v>2.131415404017857</v>
      </c>
      <c r="BA61">
        <v>2.8920249044481054</v>
      </c>
      <c r="BB61">
        <v>2.4598409073359075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1222.8590470608842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495.21164867487363</v>
      </c>
      <c r="L62">
        <v>17.489999999999998</v>
      </c>
      <c r="M62">
        <v>60.49254041636609</v>
      </c>
      <c r="N62">
        <v>53.009182630239522</v>
      </c>
      <c r="O62">
        <v>74.101046663233774</v>
      </c>
      <c r="P62">
        <v>30.022545936922633</v>
      </c>
      <c r="Q62">
        <v>9.6340200292370959</v>
      </c>
      <c r="R62">
        <v>19.151721009440479</v>
      </c>
      <c r="S62">
        <v>11.774977304152637</v>
      </c>
      <c r="T62">
        <v>1.41862416722408</v>
      </c>
      <c r="U62">
        <v>60.040840265636</v>
      </c>
      <c r="V62">
        <v>5.3115007667493792</v>
      </c>
      <c r="W62">
        <v>13.786969274203821</v>
      </c>
      <c r="X62">
        <v>62.960707070312516</v>
      </c>
      <c r="Y62">
        <v>0</v>
      </c>
      <c r="Z62">
        <v>5.5369035240909081</v>
      </c>
      <c r="AA62">
        <v>11.931104368354433</v>
      </c>
      <c r="AB62">
        <v>20.911721553612367</v>
      </c>
      <c r="AC62">
        <v>14.995239899983421</v>
      </c>
      <c r="AD62">
        <v>4.6728675409761369</v>
      </c>
      <c r="AE62">
        <v>25.472862238132787</v>
      </c>
      <c r="AF62">
        <v>0</v>
      </c>
      <c r="AG62">
        <v>31.484589983920884</v>
      </c>
      <c r="AH62">
        <v>71.001463263085412</v>
      </c>
      <c r="AI62">
        <v>0</v>
      </c>
      <c r="AJ62">
        <v>0</v>
      </c>
      <c r="AK62">
        <v>29.01263134657211</v>
      </c>
      <c r="AL62">
        <v>57.245981725301192</v>
      </c>
      <c r="AM62">
        <v>8.0888040473074927</v>
      </c>
      <c r="AN62">
        <v>4.2234286014413112E-2</v>
      </c>
      <c r="AO62">
        <v>0</v>
      </c>
      <c r="AP62">
        <v>0.76141157249378622</v>
      </c>
      <c r="AQ62">
        <v>0</v>
      </c>
      <c r="AR62">
        <v>17.343854885688398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2.4678293382899628</v>
      </c>
      <c r="AZ62">
        <v>2.0529769999999994</v>
      </c>
      <c r="BA62">
        <v>2.8920249044481054</v>
      </c>
      <c r="BB62">
        <v>2.4598409073359075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1222.7806665941996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495.21164867487363</v>
      </c>
      <c r="L63">
        <v>17.489999999999998</v>
      </c>
      <c r="M63">
        <v>60.49254041636609</v>
      </c>
      <c r="N63">
        <v>53.009182630239522</v>
      </c>
      <c r="O63">
        <v>74.101046663233774</v>
      </c>
      <c r="P63">
        <v>30.022545936922633</v>
      </c>
      <c r="Q63">
        <v>9.6340200292370959</v>
      </c>
      <c r="R63">
        <v>19.151721009440479</v>
      </c>
      <c r="S63">
        <v>11.774977304152637</v>
      </c>
      <c r="T63">
        <v>1.41862416722408</v>
      </c>
      <c r="U63">
        <v>60.040840265636</v>
      </c>
      <c r="V63">
        <v>5.3115007667493792</v>
      </c>
      <c r="W63">
        <v>13.786969274203821</v>
      </c>
      <c r="X63">
        <v>62.960707070312516</v>
      </c>
      <c r="Y63">
        <v>0</v>
      </c>
      <c r="Z63">
        <v>5.5369035240909081</v>
      </c>
      <c r="AA63">
        <v>11.931104368354433</v>
      </c>
      <c r="AB63">
        <v>20.911721553612367</v>
      </c>
      <c r="AC63">
        <v>14.995239899983421</v>
      </c>
      <c r="AD63">
        <v>4.6728675409761369</v>
      </c>
      <c r="AE63">
        <v>25.472862238132787</v>
      </c>
      <c r="AF63">
        <v>0</v>
      </c>
      <c r="AG63">
        <v>31.484589983920884</v>
      </c>
      <c r="AH63">
        <v>71.001463263085412</v>
      </c>
      <c r="AI63">
        <v>0</v>
      </c>
      <c r="AJ63">
        <v>0</v>
      </c>
      <c r="AK63">
        <v>29.01263134657211</v>
      </c>
      <c r="AL63">
        <v>57.245981725301192</v>
      </c>
      <c r="AM63">
        <v>8.0888040473074927</v>
      </c>
      <c r="AN63">
        <v>4.2234286014413112E-2</v>
      </c>
      <c r="AO63">
        <v>0</v>
      </c>
      <c r="AP63">
        <v>0.76141157249378622</v>
      </c>
      <c r="AQ63">
        <v>0</v>
      </c>
      <c r="AR63">
        <v>14.765714057155792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2.4678293382899628</v>
      </c>
      <c r="AZ63">
        <v>2.0529769999999994</v>
      </c>
      <c r="BA63">
        <v>2.8920249044481054</v>
      </c>
      <c r="BB63">
        <v>2.4598409073359075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1220.2025257656669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487.03916195871471</v>
      </c>
      <c r="L64">
        <v>17.489999999999998</v>
      </c>
      <c r="M64">
        <v>60.49254041636609</v>
      </c>
      <c r="N64">
        <v>53.009182630239522</v>
      </c>
      <c r="O64">
        <v>74.101046663233774</v>
      </c>
      <c r="P64">
        <v>30.022545936922633</v>
      </c>
      <c r="Q64">
        <v>9.6340200292370959</v>
      </c>
      <c r="R64">
        <v>19.151721009440479</v>
      </c>
      <c r="S64">
        <v>11.774977304152637</v>
      </c>
      <c r="T64">
        <v>1.41862416722408</v>
      </c>
      <c r="U64">
        <v>60.040840265636</v>
      </c>
      <c r="V64">
        <v>5.3115007667493792</v>
      </c>
      <c r="W64">
        <v>13.786969274203821</v>
      </c>
      <c r="X64">
        <v>62.960707070312516</v>
      </c>
      <c r="Y64">
        <v>0</v>
      </c>
      <c r="Z64">
        <v>5.5369035240909081</v>
      </c>
      <c r="AA64">
        <v>11.931104368354433</v>
      </c>
      <c r="AB64">
        <v>20.911721553612367</v>
      </c>
      <c r="AC64">
        <v>14.995239899983421</v>
      </c>
      <c r="AD64">
        <v>4.6728675409761369</v>
      </c>
      <c r="AE64">
        <v>25.472862238132787</v>
      </c>
      <c r="AF64">
        <v>0</v>
      </c>
      <c r="AG64">
        <v>31.484589983920884</v>
      </c>
      <c r="AH64">
        <v>71.001463263085412</v>
      </c>
      <c r="AI64">
        <v>0</v>
      </c>
      <c r="AJ64">
        <v>0</v>
      </c>
      <c r="AK64">
        <v>29.01263134657211</v>
      </c>
      <c r="AL64">
        <v>57.245981725301192</v>
      </c>
      <c r="AM64">
        <v>8.0888040473074927</v>
      </c>
      <c r="AN64">
        <v>4.2234286014413112E-2</v>
      </c>
      <c r="AO64">
        <v>0</v>
      </c>
      <c r="AP64">
        <v>0.76141157249378622</v>
      </c>
      <c r="AQ64">
        <v>0</v>
      </c>
      <c r="AR64">
        <v>14.765714057155792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2.4678293382899628</v>
      </c>
      <c r="AZ64">
        <v>3.2021257142857142</v>
      </c>
      <c r="BA64">
        <v>2.8920249044481054</v>
      </c>
      <c r="BB64">
        <v>2.4598409073359075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1213.1791877637938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397.13</v>
      </c>
      <c r="L65">
        <v>17.489999999999998</v>
      </c>
      <c r="M65">
        <v>60.49254041636609</v>
      </c>
      <c r="N65">
        <v>53.009182630239522</v>
      </c>
      <c r="O65">
        <v>74.101046663233774</v>
      </c>
      <c r="P65">
        <v>30.022545936922633</v>
      </c>
      <c r="Q65">
        <v>9.6340200292370959</v>
      </c>
      <c r="R65">
        <v>19.151721009440479</v>
      </c>
      <c r="S65">
        <v>11.774977304152637</v>
      </c>
      <c r="T65">
        <v>1.41862416722408</v>
      </c>
      <c r="U65">
        <v>60.040840265636</v>
      </c>
      <c r="V65">
        <v>5.3115007667493792</v>
      </c>
      <c r="W65">
        <v>13.786969274203821</v>
      </c>
      <c r="X65">
        <v>62.960707070312516</v>
      </c>
      <c r="Y65">
        <v>0</v>
      </c>
      <c r="Z65">
        <v>5.5369035240909081</v>
      </c>
      <c r="AA65">
        <v>11.931104368354433</v>
      </c>
      <c r="AB65">
        <v>20.911721553612367</v>
      </c>
      <c r="AC65">
        <v>14.995239899983421</v>
      </c>
      <c r="AD65">
        <v>4.6728675409761369</v>
      </c>
      <c r="AE65">
        <v>25.472862238132787</v>
      </c>
      <c r="AF65">
        <v>0</v>
      </c>
      <c r="AG65">
        <v>31.484589983920884</v>
      </c>
      <c r="AH65">
        <v>71.001463263085412</v>
      </c>
      <c r="AI65">
        <v>1.8391231262644274</v>
      </c>
      <c r="AJ65">
        <v>0</v>
      </c>
      <c r="AK65">
        <v>29.01263134657211</v>
      </c>
      <c r="AL65">
        <v>57.824224168416514</v>
      </c>
      <c r="AM65">
        <v>8.0888040473074927</v>
      </c>
      <c r="AN65">
        <v>4.2234286014413112E-2</v>
      </c>
      <c r="AO65">
        <v>0</v>
      </c>
      <c r="AP65">
        <v>2.6105536491300745</v>
      </c>
      <c r="AQ65">
        <v>0</v>
      </c>
      <c r="AR65">
        <v>14.531337817844198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2.4678293382899628</v>
      </c>
      <c r="AZ65">
        <v>3.2021257142857142</v>
      </c>
      <c r="BA65">
        <v>2.8920249044481054</v>
      </c>
      <c r="BB65">
        <v>2.4598409073359075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1127.3021572117834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412.78714157965084</v>
      </c>
      <c r="L66">
        <v>17.489999999999998</v>
      </c>
      <c r="M66">
        <v>60.49254041636609</v>
      </c>
      <c r="N66">
        <v>53.009182630239522</v>
      </c>
      <c r="O66">
        <v>74.101046663233774</v>
      </c>
      <c r="P66">
        <v>30.022545936922633</v>
      </c>
      <c r="Q66">
        <v>9.6340200292370959</v>
      </c>
      <c r="R66">
        <v>19.151721009440479</v>
      </c>
      <c r="S66">
        <v>11.774977304152637</v>
      </c>
      <c r="T66">
        <v>1.41862416722408</v>
      </c>
      <c r="U66">
        <v>60.040840265636</v>
      </c>
      <c r="V66">
        <v>5.3115007667493792</v>
      </c>
      <c r="W66">
        <v>13.786969274203821</v>
      </c>
      <c r="X66">
        <v>62.960707070312516</v>
      </c>
      <c r="Y66">
        <v>0</v>
      </c>
      <c r="Z66">
        <v>5.5369035240909081</v>
      </c>
      <c r="AA66">
        <v>11.931104368354433</v>
      </c>
      <c r="AB66">
        <v>20.911721553612367</v>
      </c>
      <c r="AC66">
        <v>14.995239899983421</v>
      </c>
      <c r="AD66">
        <v>4.6728675409761369</v>
      </c>
      <c r="AE66">
        <v>25.472862238132787</v>
      </c>
      <c r="AF66">
        <v>0</v>
      </c>
      <c r="AG66">
        <v>31.484589983920884</v>
      </c>
      <c r="AH66">
        <v>71.001463263085412</v>
      </c>
      <c r="AI66">
        <v>1.8391231262644274</v>
      </c>
      <c r="AJ66">
        <v>0</v>
      </c>
      <c r="AK66">
        <v>29.01263134657211</v>
      </c>
      <c r="AL66">
        <v>57.824224168416514</v>
      </c>
      <c r="AM66">
        <v>8.0888040473074927</v>
      </c>
      <c r="AN66">
        <v>4.2234286014413112E-2</v>
      </c>
      <c r="AO66">
        <v>0</v>
      </c>
      <c r="AP66">
        <v>2.6105536491300745</v>
      </c>
      <c r="AQ66">
        <v>0</v>
      </c>
      <c r="AR66">
        <v>14.531337817844198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2.4678293382899628</v>
      </c>
      <c r="AZ66">
        <v>3.2021257142857142</v>
      </c>
      <c r="BA66">
        <v>2.8920249044481054</v>
      </c>
      <c r="BB66">
        <v>2.4598409073359075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1142.9592987914343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492.9</v>
      </c>
      <c r="L67">
        <v>17.489999999999998</v>
      </c>
      <c r="M67">
        <v>60.49254041636609</v>
      </c>
      <c r="N67">
        <v>53.009182630239522</v>
      </c>
      <c r="O67">
        <v>74.101046663233774</v>
      </c>
      <c r="P67">
        <v>30.022545936922633</v>
      </c>
      <c r="Q67">
        <v>9.6340200292370959</v>
      </c>
      <c r="R67">
        <v>19.151721009440479</v>
      </c>
      <c r="S67">
        <v>11.774977304152637</v>
      </c>
      <c r="T67">
        <v>1.41862416722408</v>
      </c>
      <c r="U67">
        <v>60.040840265636</v>
      </c>
      <c r="V67">
        <v>5.3115007667493792</v>
      </c>
      <c r="W67">
        <v>13.786969274203821</v>
      </c>
      <c r="X67">
        <v>62.960707070312516</v>
      </c>
      <c r="Y67">
        <v>0</v>
      </c>
      <c r="Z67">
        <v>5.5369035240909081</v>
      </c>
      <c r="AA67">
        <v>11.931104368354433</v>
      </c>
      <c r="AB67">
        <v>20.911721553612367</v>
      </c>
      <c r="AC67">
        <v>14.995239899983421</v>
      </c>
      <c r="AD67">
        <v>4.6728675409761369</v>
      </c>
      <c r="AE67">
        <v>25.472862238132787</v>
      </c>
      <c r="AF67">
        <v>0</v>
      </c>
      <c r="AG67">
        <v>31.484589983920884</v>
      </c>
      <c r="AH67">
        <v>71.001463263085412</v>
      </c>
      <c r="AI67">
        <v>1.8391231262644274</v>
      </c>
      <c r="AJ67">
        <v>0</v>
      </c>
      <c r="AK67">
        <v>29.01263134657211</v>
      </c>
      <c r="AL67">
        <v>57.824224168416514</v>
      </c>
      <c r="AM67">
        <v>8.0888040473074927</v>
      </c>
      <c r="AN67">
        <v>4.2234286014413112E-2</v>
      </c>
      <c r="AO67">
        <v>0</v>
      </c>
      <c r="AP67">
        <v>2.6105536491300745</v>
      </c>
      <c r="AQ67">
        <v>0</v>
      </c>
      <c r="AR67">
        <v>14.531337817844198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2.4678293382899628</v>
      </c>
      <c r="AZ67">
        <v>3.2021257142857142</v>
      </c>
      <c r="BA67">
        <v>2.8920249044481054</v>
      </c>
      <c r="BB67">
        <v>2.4598409073359075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1223.0721572117834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492.9</v>
      </c>
      <c r="L68">
        <v>17.489999999999998</v>
      </c>
      <c r="M68">
        <v>60.49254041636609</v>
      </c>
      <c r="N68">
        <v>53.009182630239522</v>
      </c>
      <c r="O68">
        <v>74.101046663233774</v>
      </c>
      <c r="P68">
        <v>30.022545936922633</v>
      </c>
      <c r="Q68">
        <v>9.6340200292370959</v>
      </c>
      <c r="R68">
        <v>19.151721009440479</v>
      </c>
      <c r="S68">
        <v>11.774977304152637</v>
      </c>
      <c r="T68">
        <v>1.41862416722408</v>
      </c>
      <c r="U68">
        <v>60.040840265636</v>
      </c>
      <c r="V68">
        <v>5.3115007667493792</v>
      </c>
      <c r="W68">
        <v>13.786969274203821</v>
      </c>
      <c r="X68">
        <v>62.960707070312516</v>
      </c>
      <c r="Y68">
        <v>0</v>
      </c>
      <c r="Z68">
        <v>5.5369035240909081</v>
      </c>
      <c r="AA68">
        <v>11.931104368354433</v>
      </c>
      <c r="AB68">
        <v>20.911721553612367</v>
      </c>
      <c r="AC68">
        <v>14.995239899983421</v>
      </c>
      <c r="AD68">
        <v>4.6728675409761369</v>
      </c>
      <c r="AE68">
        <v>25.472862238132787</v>
      </c>
      <c r="AF68">
        <v>0</v>
      </c>
      <c r="AG68">
        <v>31.484589983920884</v>
      </c>
      <c r="AH68">
        <v>59.167885756069779</v>
      </c>
      <c r="AI68">
        <v>1.8391231262644274</v>
      </c>
      <c r="AJ68">
        <v>0</v>
      </c>
      <c r="AK68">
        <v>29.01263134657211</v>
      </c>
      <c r="AL68">
        <v>57.824224168416514</v>
      </c>
      <c r="AM68">
        <v>8.0888040473074927</v>
      </c>
      <c r="AN68">
        <v>4.2234286014413112E-2</v>
      </c>
      <c r="AO68">
        <v>0</v>
      </c>
      <c r="AP68">
        <v>2.6105536491300745</v>
      </c>
      <c r="AQ68">
        <v>0</v>
      </c>
      <c r="AR68">
        <v>14.531337817844198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2.4678293382899628</v>
      </c>
      <c r="AZ68">
        <v>3.2021257142857142</v>
      </c>
      <c r="BA68">
        <v>2.4482444844357976</v>
      </c>
      <c r="BB68">
        <v>2.4598409073359075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1210.7947992847553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492.9</v>
      </c>
      <c r="L69">
        <v>17.489999999999998</v>
      </c>
      <c r="M69">
        <v>60.49254041636609</v>
      </c>
      <c r="N69">
        <v>53.009182630239522</v>
      </c>
      <c r="O69">
        <v>74.101046663233774</v>
      </c>
      <c r="P69">
        <v>30.022545936922633</v>
      </c>
      <c r="Q69">
        <v>9.6340200292370959</v>
      </c>
      <c r="R69">
        <v>19.151721009440479</v>
      </c>
      <c r="S69">
        <v>11.774977304152637</v>
      </c>
      <c r="T69">
        <v>1.41862416722408</v>
      </c>
      <c r="U69">
        <v>60.040840265636</v>
      </c>
      <c r="V69">
        <v>5.3115007667493792</v>
      </c>
      <c r="W69">
        <v>13.786969274203821</v>
      </c>
      <c r="X69">
        <v>62.960707070312516</v>
      </c>
      <c r="Y69">
        <v>0</v>
      </c>
      <c r="Z69">
        <v>5.5369035240909081</v>
      </c>
      <c r="AA69">
        <v>11.931104368354433</v>
      </c>
      <c r="AB69">
        <v>20.911721553612367</v>
      </c>
      <c r="AC69">
        <v>14.995239899983421</v>
      </c>
      <c r="AD69">
        <v>4.6728675409761369</v>
      </c>
      <c r="AE69">
        <v>25.472862238132787</v>
      </c>
      <c r="AF69">
        <v>0</v>
      </c>
      <c r="AG69">
        <v>31.484589983920884</v>
      </c>
      <c r="AH69">
        <v>59.167885756069779</v>
      </c>
      <c r="AI69">
        <v>1.8391231262644274</v>
      </c>
      <c r="AJ69">
        <v>0</v>
      </c>
      <c r="AK69">
        <v>29.01263134657211</v>
      </c>
      <c r="AL69">
        <v>57.824224168416514</v>
      </c>
      <c r="AM69">
        <v>8.0888040473074927</v>
      </c>
      <c r="AN69">
        <v>4.2234286014413112E-2</v>
      </c>
      <c r="AO69">
        <v>0</v>
      </c>
      <c r="AP69">
        <v>2.6105536491300745</v>
      </c>
      <c r="AQ69">
        <v>0</v>
      </c>
      <c r="AR69">
        <v>14.531337817844198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2.4678293382899628</v>
      </c>
      <c r="AZ69">
        <v>3.2021257142857142</v>
      </c>
      <c r="BA69">
        <v>2.4482444844357976</v>
      </c>
      <c r="BB69">
        <v>2.4598409073359075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1210.7947992847553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492.9</v>
      </c>
      <c r="L70">
        <v>17.489999999999998</v>
      </c>
      <c r="M70">
        <v>60.49254041636609</v>
      </c>
      <c r="N70">
        <v>53.009182630239522</v>
      </c>
      <c r="O70">
        <v>74.101046663233774</v>
      </c>
      <c r="P70">
        <v>30.022545936922633</v>
      </c>
      <c r="Q70">
        <v>9.6340200292370959</v>
      </c>
      <c r="R70">
        <v>19.151721009440479</v>
      </c>
      <c r="S70">
        <v>11.774977304152637</v>
      </c>
      <c r="T70">
        <v>1.41862416722408</v>
      </c>
      <c r="U70">
        <v>60.040840265636</v>
      </c>
      <c r="V70">
        <v>5.3115007667493792</v>
      </c>
      <c r="W70">
        <v>13.786969274203821</v>
      </c>
      <c r="X70">
        <v>62.960707070312516</v>
      </c>
      <c r="Y70">
        <v>0</v>
      </c>
      <c r="Z70">
        <v>5.5369035240909081</v>
      </c>
      <c r="AA70">
        <v>11.931104368354433</v>
      </c>
      <c r="AB70">
        <v>20.911721553612367</v>
      </c>
      <c r="AC70">
        <v>14.995239899983421</v>
      </c>
      <c r="AD70">
        <v>4.6728675409761369</v>
      </c>
      <c r="AE70">
        <v>25.472862238132787</v>
      </c>
      <c r="AF70">
        <v>0</v>
      </c>
      <c r="AG70">
        <v>31.484589983920884</v>
      </c>
      <c r="AH70">
        <v>59.167885756069779</v>
      </c>
      <c r="AI70">
        <v>1.8391231262644274</v>
      </c>
      <c r="AJ70">
        <v>0</v>
      </c>
      <c r="AK70">
        <v>29.01263134657211</v>
      </c>
      <c r="AL70">
        <v>57.824224168416514</v>
      </c>
      <c r="AM70">
        <v>8.0888040473074927</v>
      </c>
      <c r="AN70">
        <v>4.2234286014413112E-2</v>
      </c>
      <c r="AO70">
        <v>0</v>
      </c>
      <c r="AP70">
        <v>2.6105536491300745</v>
      </c>
      <c r="AQ70">
        <v>0</v>
      </c>
      <c r="AR70">
        <v>14.531337817844198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2.4678293382899628</v>
      </c>
      <c r="AZ70">
        <v>4.2680730256410255</v>
      </c>
      <c r="BA70">
        <v>2.4482444844357976</v>
      </c>
      <c r="BB70">
        <v>2.4598409073359075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1211.8607465961106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492.9</v>
      </c>
      <c r="L71">
        <v>17.489999999999998</v>
      </c>
      <c r="M71">
        <v>60.49254041636609</v>
      </c>
      <c r="N71">
        <v>53.009182630239522</v>
      </c>
      <c r="O71">
        <v>74.101046663233774</v>
      </c>
      <c r="P71">
        <v>30.022545936922633</v>
      </c>
      <c r="Q71">
        <v>9.6340200292370959</v>
      </c>
      <c r="R71">
        <v>19.151721009440479</v>
      </c>
      <c r="S71">
        <v>11.774977304152637</v>
      </c>
      <c r="T71">
        <v>1.41862416722408</v>
      </c>
      <c r="U71">
        <v>60.040840265636</v>
      </c>
      <c r="V71">
        <v>5.3115007667493792</v>
      </c>
      <c r="W71">
        <v>13.786969274203821</v>
      </c>
      <c r="X71">
        <v>62.960707070312516</v>
      </c>
      <c r="Y71">
        <v>0</v>
      </c>
      <c r="Z71">
        <v>5.5369035240909081</v>
      </c>
      <c r="AA71">
        <v>11.931104368354433</v>
      </c>
      <c r="AB71">
        <v>20.911721553612367</v>
      </c>
      <c r="AC71">
        <v>14.995239899983421</v>
      </c>
      <c r="AD71">
        <v>4.6728675409761369</v>
      </c>
      <c r="AE71">
        <v>25.472862238132787</v>
      </c>
      <c r="AF71">
        <v>0</v>
      </c>
      <c r="AG71">
        <v>31.484589983920884</v>
      </c>
      <c r="AH71">
        <v>59.167885756069779</v>
      </c>
      <c r="AI71">
        <v>1.8391231262644274</v>
      </c>
      <c r="AJ71">
        <v>0</v>
      </c>
      <c r="AK71">
        <v>29.01263134657211</v>
      </c>
      <c r="AL71">
        <v>57.824224168416514</v>
      </c>
      <c r="AM71">
        <v>8.0888040473074927</v>
      </c>
      <c r="AN71">
        <v>4.2234286014413112E-2</v>
      </c>
      <c r="AO71">
        <v>0</v>
      </c>
      <c r="AP71">
        <v>2.6105536491300745</v>
      </c>
      <c r="AQ71">
        <v>0</v>
      </c>
      <c r="AR71">
        <v>14.531337817844198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2.4678293382899628</v>
      </c>
      <c r="AZ71">
        <v>4.2680730256410255</v>
      </c>
      <c r="BA71">
        <v>2.4482444844357976</v>
      </c>
      <c r="BB71">
        <v>2.4598409073359075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1211.8607465961106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492.9</v>
      </c>
      <c r="L72">
        <v>17.489999999999998</v>
      </c>
      <c r="M72">
        <v>60.49254041636609</v>
      </c>
      <c r="N72">
        <v>53.009182630239522</v>
      </c>
      <c r="O72">
        <v>74.101046663233774</v>
      </c>
      <c r="P72">
        <v>30.022545936922633</v>
      </c>
      <c r="Q72">
        <v>9.6340200292370959</v>
      </c>
      <c r="R72">
        <v>19.151721009440479</v>
      </c>
      <c r="S72">
        <v>11.774977304152637</v>
      </c>
      <c r="T72">
        <v>1.41862416722408</v>
      </c>
      <c r="U72">
        <v>60.040840265636</v>
      </c>
      <c r="V72">
        <v>5.3115007667493792</v>
      </c>
      <c r="W72">
        <v>13.786969274203821</v>
      </c>
      <c r="X72">
        <v>62.960707070312516</v>
      </c>
      <c r="Y72">
        <v>0</v>
      </c>
      <c r="Z72">
        <v>5.5369035240909081</v>
      </c>
      <c r="AA72">
        <v>11.931104368354433</v>
      </c>
      <c r="AB72">
        <v>20.911721553612367</v>
      </c>
      <c r="AC72">
        <v>14.995239899983421</v>
      </c>
      <c r="AD72">
        <v>4.6728675409761369</v>
      </c>
      <c r="AE72">
        <v>25.472862238132787</v>
      </c>
      <c r="AF72">
        <v>0</v>
      </c>
      <c r="AG72">
        <v>31.484589983920884</v>
      </c>
      <c r="AH72">
        <v>59.167885756069779</v>
      </c>
      <c r="AI72">
        <v>1.8391231262644274</v>
      </c>
      <c r="AJ72">
        <v>0</v>
      </c>
      <c r="AK72">
        <v>29.01263134657211</v>
      </c>
      <c r="AL72">
        <v>57.824224168416514</v>
      </c>
      <c r="AM72">
        <v>8.0888040473074927</v>
      </c>
      <c r="AN72">
        <v>4.2234286014413112E-2</v>
      </c>
      <c r="AO72">
        <v>0</v>
      </c>
      <c r="AP72">
        <v>0.2175461008285004</v>
      </c>
      <c r="AQ72">
        <v>0</v>
      </c>
      <c r="AR72">
        <v>14.531337817844198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2.4678293382899628</v>
      </c>
      <c r="AZ72">
        <v>4.2680730256410255</v>
      </c>
      <c r="BA72">
        <v>2.4482444844357976</v>
      </c>
      <c r="BB72">
        <v>2.4598409073359075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1209.4677390478091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492.9</v>
      </c>
      <c r="L73">
        <v>17.489999999999998</v>
      </c>
      <c r="M73">
        <v>60.49254041636609</v>
      </c>
      <c r="N73">
        <v>53.009182630239522</v>
      </c>
      <c r="O73">
        <v>74.101046663233774</v>
      </c>
      <c r="P73">
        <v>30.022545936922633</v>
      </c>
      <c r="Q73">
        <v>9.6340200292370959</v>
      </c>
      <c r="R73">
        <v>19.151721009440479</v>
      </c>
      <c r="S73">
        <v>11.774977304152637</v>
      </c>
      <c r="T73">
        <v>1.41862416722408</v>
      </c>
      <c r="U73">
        <v>60.040840265636</v>
      </c>
      <c r="V73">
        <v>5.3115007667493792</v>
      </c>
      <c r="W73">
        <v>13.786969274203821</v>
      </c>
      <c r="X73">
        <v>62.960707070312516</v>
      </c>
      <c r="Y73">
        <v>0</v>
      </c>
      <c r="Z73">
        <v>5.5369035240909081</v>
      </c>
      <c r="AA73">
        <v>17.896656332911395</v>
      </c>
      <c r="AB73">
        <v>20.911721553612367</v>
      </c>
      <c r="AC73">
        <v>14.995239899983421</v>
      </c>
      <c r="AD73">
        <v>9.3660522379854321</v>
      </c>
      <c r="AE73">
        <v>25.472862238132787</v>
      </c>
      <c r="AF73">
        <v>0</v>
      </c>
      <c r="AG73">
        <v>31.484589983920884</v>
      </c>
      <c r="AH73">
        <v>59.167885756069779</v>
      </c>
      <c r="AI73">
        <v>8.2103732942186909</v>
      </c>
      <c r="AJ73">
        <v>0</v>
      </c>
      <c r="AK73">
        <v>29.01263134657211</v>
      </c>
      <c r="AL73">
        <v>57.824224168416514</v>
      </c>
      <c r="AM73">
        <v>8.0888040473074927</v>
      </c>
      <c r="AN73">
        <v>4.2234286014413112E-2</v>
      </c>
      <c r="AO73">
        <v>0</v>
      </c>
      <c r="AP73">
        <v>0.76141157249378622</v>
      </c>
      <c r="AQ73">
        <v>0</v>
      </c>
      <c r="AR73">
        <v>14.531337817844198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2.4678293382899628</v>
      </c>
      <c r="AZ73">
        <v>4.2680730256410255</v>
      </c>
      <c r="BA73">
        <v>2.4482444844357976</v>
      </c>
      <c r="BB73">
        <v>2.4598409073359075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1227.0415913489951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492.9</v>
      </c>
      <c r="L74">
        <v>17.489999999999998</v>
      </c>
      <c r="M74">
        <v>60.49254041636609</v>
      </c>
      <c r="N74">
        <v>53.009182630239522</v>
      </c>
      <c r="O74">
        <v>74.101046663233774</v>
      </c>
      <c r="P74">
        <v>30.022545936922633</v>
      </c>
      <c r="Q74">
        <v>9.6340200292370959</v>
      </c>
      <c r="R74">
        <v>19.151721009440479</v>
      </c>
      <c r="S74">
        <v>11.774977304152637</v>
      </c>
      <c r="T74">
        <v>1.41862416722408</v>
      </c>
      <c r="U74">
        <v>60.040840265636</v>
      </c>
      <c r="V74">
        <v>5.3115007667493792</v>
      </c>
      <c r="W74">
        <v>13.786969274203821</v>
      </c>
      <c r="X74">
        <v>62.960707070312516</v>
      </c>
      <c r="Y74">
        <v>0</v>
      </c>
      <c r="Z74">
        <v>5.5369035240909081</v>
      </c>
      <c r="AA74">
        <v>17.896656332911395</v>
      </c>
      <c r="AB74">
        <v>20.911721553612367</v>
      </c>
      <c r="AC74">
        <v>14.995239899983421</v>
      </c>
      <c r="AD74">
        <v>9.3660522379854321</v>
      </c>
      <c r="AE74">
        <v>25.472862238132787</v>
      </c>
      <c r="AF74">
        <v>0</v>
      </c>
      <c r="AG74">
        <v>31.484589983920884</v>
      </c>
      <c r="AH74">
        <v>59.167885756069779</v>
      </c>
      <c r="AI74">
        <v>8.2103732942186909</v>
      </c>
      <c r="AJ74">
        <v>0</v>
      </c>
      <c r="AK74">
        <v>29.01263134657211</v>
      </c>
      <c r="AL74">
        <v>57.824224168416514</v>
      </c>
      <c r="AM74">
        <v>8.0888040473074927</v>
      </c>
      <c r="AN74">
        <v>4.2234286014413112E-2</v>
      </c>
      <c r="AO74">
        <v>0</v>
      </c>
      <c r="AP74">
        <v>0.76141157249378622</v>
      </c>
      <c r="AQ74">
        <v>0</v>
      </c>
      <c r="AR74">
        <v>14.531337817844198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2.4678293382899628</v>
      </c>
      <c r="AZ74">
        <v>4.2680730256410255</v>
      </c>
      <c r="BA74">
        <v>2.4482444844357976</v>
      </c>
      <c r="BB74">
        <v>2.4598409073359075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1227.0415913489951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492.9</v>
      </c>
      <c r="L75">
        <v>17.489999999999998</v>
      </c>
      <c r="M75">
        <v>60.49254041636609</v>
      </c>
      <c r="N75">
        <v>53.009182630239522</v>
      </c>
      <c r="O75">
        <v>74.101046663233774</v>
      </c>
      <c r="P75">
        <v>31.209141372926069</v>
      </c>
      <c r="Q75">
        <v>9.6340200292370959</v>
      </c>
      <c r="R75">
        <v>19.151721009440479</v>
      </c>
      <c r="S75">
        <v>11.774977304152637</v>
      </c>
      <c r="T75">
        <v>1.41862416722408</v>
      </c>
      <c r="U75">
        <v>60.040840265636</v>
      </c>
      <c r="V75">
        <v>5.3115007667493792</v>
      </c>
      <c r="W75">
        <v>13.786969274203821</v>
      </c>
      <c r="X75">
        <v>62.960707070312516</v>
      </c>
      <c r="Y75">
        <v>0</v>
      </c>
      <c r="Z75">
        <v>5.5369035240909081</v>
      </c>
      <c r="AA75">
        <v>17.896656332911395</v>
      </c>
      <c r="AB75">
        <v>20.911721553612367</v>
      </c>
      <c r="AC75">
        <v>14.995239899983421</v>
      </c>
      <c r="AD75">
        <v>9.3660522379854321</v>
      </c>
      <c r="AE75">
        <v>25.472862238132787</v>
      </c>
      <c r="AF75">
        <v>0</v>
      </c>
      <c r="AG75">
        <v>31.484589983920884</v>
      </c>
      <c r="AH75">
        <v>59.167885756069779</v>
      </c>
      <c r="AI75">
        <v>8.2103732942186909</v>
      </c>
      <c r="AJ75">
        <v>0</v>
      </c>
      <c r="AK75">
        <v>29.01263134657211</v>
      </c>
      <c r="AL75">
        <v>57.824224168416514</v>
      </c>
      <c r="AM75">
        <v>8.0888040473074927</v>
      </c>
      <c r="AN75">
        <v>4.2234286014413112E-2</v>
      </c>
      <c r="AO75">
        <v>0</v>
      </c>
      <c r="AP75">
        <v>0.76141157249378622</v>
      </c>
      <c r="AQ75">
        <v>0</v>
      </c>
      <c r="AR75">
        <v>14.531337817844198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2.4678293382899628</v>
      </c>
      <c r="AZ75">
        <v>4.2680730256410255</v>
      </c>
      <c r="BA75">
        <v>2.4482444844357976</v>
      </c>
      <c r="BB75">
        <v>2.4598409073359075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1228.2281867849986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492.9</v>
      </c>
      <c r="L76">
        <v>17.489999999999998</v>
      </c>
      <c r="M76">
        <v>60.49254041636609</v>
      </c>
      <c r="N76">
        <v>53.009182630239522</v>
      </c>
      <c r="O76">
        <v>74.101046663233774</v>
      </c>
      <c r="P76">
        <v>31.420935730464169</v>
      </c>
      <c r="Q76">
        <v>9.6340200292370959</v>
      </c>
      <c r="R76">
        <v>19.151721009440479</v>
      </c>
      <c r="S76">
        <v>11.774977304152637</v>
      </c>
      <c r="T76">
        <v>1.41862416722408</v>
      </c>
      <c r="U76">
        <v>60.040840265636</v>
      </c>
      <c r="V76">
        <v>5.3115007667493792</v>
      </c>
      <c r="W76">
        <v>13.786969274203821</v>
      </c>
      <c r="X76">
        <v>62.960707070312516</v>
      </c>
      <c r="Y76">
        <v>0</v>
      </c>
      <c r="Z76">
        <v>5.5369035240909081</v>
      </c>
      <c r="AA76">
        <v>17.896656332911395</v>
      </c>
      <c r="AB76">
        <v>20.911721553612367</v>
      </c>
      <c r="AC76">
        <v>14.995239899983421</v>
      </c>
      <c r="AD76">
        <v>18.734813667522712</v>
      </c>
      <c r="AE76">
        <v>25.472862238132787</v>
      </c>
      <c r="AF76">
        <v>0</v>
      </c>
      <c r="AG76">
        <v>31.484589983920884</v>
      </c>
      <c r="AH76">
        <v>59.167885756069779</v>
      </c>
      <c r="AI76">
        <v>8.2103732942186909</v>
      </c>
      <c r="AJ76">
        <v>0</v>
      </c>
      <c r="AK76">
        <v>29.01263134657211</v>
      </c>
      <c r="AL76">
        <v>57.824224168416514</v>
      </c>
      <c r="AM76">
        <v>8.0888040473074927</v>
      </c>
      <c r="AN76">
        <v>4.2234286014413112E-2</v>
      </c>
      <c r="AO76">
        <v>0</v>
      </c>
      <c r="AP76">
        <v>0.76141157249378622</v>
      </c>
      <c r="AQ76">
        <v>0</v>
      </c>
      <c r="AR76">
        <v>14.531337817844198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2.4678293382899628</v>
      </c>
      <c r="AZ76">
        <v>4.1081452307692308</v>
      </c>
      <c r="BA76">
        <v>2.3583089727626461</v>
      </c>
      <c r="BB76">
        <v>2.4598409073359075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1237.5588792655292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493.52480919981929</v>
      </c>
      <c r="L77">
        <v>17.489999999999998</v>
      </c>
      <c r="M77">
        <v>60.49254041636609</v>
      </c>
      <c r="N77">
        <v>53.009182630239522</v>
      </c>
      <c r="O77">
        <v>74.101046663233774</v>
      </c>
      <c r="P77">
        <v>31.420935730464169</v>
      </c>
      <c r="Q77">
        <v>9.6340200292370959</v>
      </c>
      <c r="R77">
        <v>19.151721009440479</v>
      </c>
      <c r="S77">
        <v>11.774977304152637</v>
      </c>
      <c r="T77">
        <v>1.41862416722408</v>
      </c>
      <c r="U77">
        <v>60.040840265636</v>
      </c>
      <c r="V77">
        <v>5.3115007667493792</v>
      </c>
      <c r="W77">
        <v>13.786969274203821</v>
      </c>
      <c r="X77">
        <v>62.960707070312516</v>
      </c>
      <c r="Y77">
        <v>0</v>
      </c>
      <c r="Z77">
        <v>5.5369035240909081</v>
      </c>
      <c r="AA77">
        <v>17.896656332911395</v>
      </c>
      <c r="AB77">
        <v>20.911721553612367</v>
      </c>
      <c r="AC77">
        <v>14.995239899983421</v>
      </c>
      <c r="AD77">
        <v>18.734813667522712</v>
      </c>
      <c r="AE77">
        <v>25.472862238132787</v>
      </c>
      <c r="AF77">
        <v>6.2689974464843559</v>
      </c>
      <c r="AG77">
        <v>31.484589983920884</v>
      </c>
      <c r="AH77">
        <v>59.167885756069779</v>
      </c>
      <c r="AI77">
        <v>8.2103732942186909</v>
      </c>
      <c r="AJ77">
        <v>0</v>
      </c>
      <c r="AK77">
        <v>29.01263134657211</v>
      </c>
      <c r="AL77">
        <v>57.824224168416514</v>
      </c>
      <c r="AM77">
        <v>8.0888040473074927</v>
      </c>
      <c r="AN77">
        <v>4.2234286014413112E-2</v>
      </c>
      <c r="AO77">
        <v>0</v>
      </c>
      <c r="AP77">
        <v>0.76141157249378622</v>
      </c>
      <c r="AQ77">
        <v>0</v>
      </c>
      <c r="AR77">
        <v>14.531337817844198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2.4678293382899628</v>
      </c>
      <c r="AZ77">
        <v>4.1081452307692308</v>
      </c>
      <c r="BA77">
        <v>2.3583089727626461</v>
      </c>
      <c r="BB77">
        <v>2.4598409073359075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1244.4526859118328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493.52480919981929</v>
      </c>
      <c r="L78">
        <v>17.489999999999998</v>
      </c>
      <c r="M78">
        <v>60.49254041636609</v>
      </c>
      <c r="N78">
        <v>53.009182630239522</v>
      </c>
      <c r="O78">
        <v>74.101046663233774</v>
      </c>
      <c r="P78">
        <v>31.420935730464169</v>
      </c>
      <c r="Q78">
        <v>9.6340200292370959</v>
      </c>
      <c r="R78">
        <v>19.151721009440479</v>
      </c>
      <c r="S78">
        <v>11.774977304152637</v>
      </c>
      <c r="T78">
        <v>1.41862416722408</v>
      </c>
      <c r="U78">
        <v>60.040840265636</v>
      </c>
      <c r="V78">
        <v>5.3115007667493792</v>
      </c>
      <c r="W78">
        <v>13.786969274203821</v>
      </c>
      <c r="X78">
        <v>62.960707070312516</v>
      </c>
      <c r="Y78">
        <v>0</v>
      </c>
      <c r="Z78">
        <v>5.5369035240909081</v>
      </c>
      <c r="AA78">
        <v>17.896656332911395</v>
      </c>
      <c r="AB78">
        <v>20.911721553612367</v>
      </c>
      <c r="AC78">
        <v>14.995239899983421</v>
      </c>
      <c r="AD78">
        <v>18.734813667522712</v>
      </c>
      <c r="AE78">
        <v>25.472862238132787</v>
      </c>
      <c r="AF78">
        <v>6.2689974464843559</v>
      </c>
      <c r="AG78">
        <v>31.484589983920884</v>
      </c>
      <c r="AH78">
        <v>71.001463263085412</v>
      </c>
      <c r="AI78">
        <v>9.8524474186705167</v>
      </c>
      <c r="AJ78">
        <v>0</v>
      </c>
      <c r="AK78">
        <v>29.01263134657211</v>
      </c>
      <c r="AL78">
        <v>60.338320709208254</v>
      </c>
      <c r="AM78">
        <v>8.0888040473074927</v>
      </c>
      <c r="AN78">
        <v>4.2234286014413112E-2</v>
      </c>
      <c r="AO78">
        <v>0</v>
      </c>
      <c r="AP78">
        <v>2.6105536491300745</v>
      </c>
      <c r="AQ78">
        <v>25.945270647072459</v>
      </c>
      <c r="AR78">
        <v>14.531337817844198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2.5113784351005486</v>
      </c>
      <c r="AZ78">
        <v>4.1081452307692308</v>
      </c>
      <c r="BA78">
        <v>2.7828995238095229</v>
      </c>
      <c r="BB78">
        <v>2.4598409073359075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1288.7049864556579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495.21126893006704</v>
      </c>
      <c r="L79">
        <v>17.489999999999998</v>
      </c>
      <c r="M79">
        <v>60.49254041636609</v>
      </c>
      <c r="N79">
        <v>53.009182630239522</v>
      </c>
      <c r="O79">
        <v>74.101046663233774</v>
      </c>
      <c r="P79">
        <v>31.420935730464169</v>
      </c>
      <c r="Q79">
        <v>9.6340200292370959</v>
      </c>
      <c r="R79">
        <v>19.151721009440479</v>
      </c>
      <c r="S79">
        <v>11.774977304152637</v>
      </c>
      <c r="T79">
        <v>1.41862416722408</v>
      </c>
      <c r="U79">
        <v>60.040840265636</v>
      </c>
      <c r="V79">
        <v>5.3115007667493792</v>
      </c>
      <c r="W79">
        <v>15.268736942191543</v>
      </c>
      <c r="X79">
        <v>62.960707070312516</v>
      </c>
      <c r="Y79">
        <v>0</v>
      </c>
      <c r="Z79">
        <v>5.5369035240909081</v>
      </c>
      <c r="AA79">
        <v>17.896656332911395</v>
      </c>
      <c r="AB79">
        <v>20.911721553612367</v>
      </c>
      <c r="AC79">
        <v>14.995239899983421</v>
      </c>
      <c r="AD79">
        <v>18.734813667522712</v>
      </c>
      <c r="AE79">
        <v>25.472862238132787</v>
      </c>
      <c r="AF79">
        <v>6.2689974464843559</v>
      </c>
      <c r="AG79">
        <v>31.484589983920884</v>
      </c>
      <c r="AH79">
        <v>71.001463263085412</v>
      </c>
      <c r="AI79">
        <v>25.308967077285516</v>
      </c>
      <c r="AJ79">
        <v>0</v>
      </c>
      <c r="AK79">
        <v>29.01263134657211</v>
      </c>
      <c r="AL79">
        <v>60.338320709208254</v>
      </c>
      <c r="AM79">
        <v>8.0888040473074927</v>
      </c>
      <c r="AN79">
        <v>4.2234286014413112E-2</v>
      </c>
      <c r="AO79">
        <v>0</v>
      </c>
      <c r="AP79">
        <v>2.6105536491300745</v>
      </c>
      <c r="AQ79">
        <v>25.945270647072459</v>
      </c>
      <c r="AR79">
        <v>14.531337817844198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2.5113784351005486</v>
      </c>
      <c r="AZ79">
        <v>4.1081452307692308</v>
      </c>
      <c r="BA79">
        <v>2.7828995238095229</v>
      </c>
      <c r="BB79">
        <v>2.4598409073359075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1307.3297335125087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495.21126893006704</v>
      </c>
      <c r="L80">
        <v>17.489999999999998</v>
      </c>
      <c r="M80">
        <v>60.49254041636609</v>
      </c>
      <c r="N80">
        <v>53.009182630239522</v>
      </c>
      <c r="O80">
        <v>74.101046663233774</v>
      </c>
      <c r="P80">
        <v>31.420935730464169</v>
      </c>
      <c r="Q80">
        <v>9.6340200292370959</v>
      </c>
      <c r="R80">
        <v>19.151721009440479</v>
      </c>
      <c r="S80">
        <v>11.774977304152637</v>
      </c>
      <c r="T80">
        <v>1.41862416722408</v>
      </c>
      <c r="U80">
        <v>60.040840265636</v>
      </c>
      <c r="V80">
        <v>5.3115007667493792</v>
      </c>
      <c r="W80">
        <v>16.631055517432646</v>
      </c>
      <c r="X80">
        <v>62.960707070312516</v>
      </c>
      <c r="Y80">
        <v>0</v>
      </c>
      <c r="Z80">
        <v>5.5369035240909081</v>
      </c>
      <c r="AA80">
        <v>17.896656332911395</v>
      </c>
      <c r="AB80">
        <v>20.911721553612367</v>
      </c>
      <c r="AC80">
        <v>14.995239899983421</v>
      </c>
      <c r="AD80">
        <v>18.734813667522712</v>
      </c>
      <c r="AE80">
        <v>25.472862238132787</v>
      </c>
      <c r="AF80">
        <v>6.2689974464843559</v>
      </c>
      <c r="AG80">
        <v>31.484589983920884</v>
      </c>
      <c r="AH80">
        <v>71.001463263085412</v>
      </c>
      <c r="AI80">
        <v>25.308967077285516</v>
      </c>
      <c r="AJ80">
        <v>0</v>
      </c>
      <c r="AK80">
        <v>29.01263134657211</v>
      </c>
      <c r="AL80">
        <v>60.338320709208254</v>
      </c>
      <c r="AM80">
        <v>8.0888040473074927</v>
      </c>
      <c r="AN80">
        <v>4.2234286014413112E-2</v>
      </c>
      <c r="AO80">
        <v>0</v>
      </c>
      <c r="AP80">
        <v>2.6105536491300745</v>
      </c>
      <c r="AQ80">
        <v>25.945270647072459</v>
      </c>
      <c r="AR80">
        <v>14.531337817844198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2.5113784351005486</v>
      </c>
      <c r="AZ80">
        <v>4.1081452307692308</v>
      </c>
      <c r="BA80">
        <v>2.7828995238095229</v>
      </c>
      <c r="BB80">
        <v>2.4598409073359075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1308.6920520877497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495.21126893006704</v>
      </c>
      <c r="L81">
        <v>17.489999999999998</v>
      </c>
      <c r="M81">
        <v>60.49254041636609</v>
      </c>
      <c r="N81">
        <v>53.009182630239522</v>
      </c>
      <c r="O81">
        <v>74.101046663233774</v>
      </c>
      <c r="P81">
        <v>30.359726363519584</v>
      </c>
      <c r="Q81">
        <v>9.6340200292370959</v>
      </c>
      <c r="R81">
        <v>19.151721009440479</v>
      </c>
      <c r="S81">
        <v>11.774977304152637</v>
      </c>
      <c r="T81">
        <v>1.41862416722408</v>
      </c>
      <c r="U81">
        <v>60.040840265636</v>
      </c>
      <c r="V81">
        <v>5.3115007667493792</v>
      </c>
      <c r="W81">
        <v>16.99184962212458</v>
      </c>
      <c r="X81">
        <v>62.960707070312516</v>
      </c>
      <c r="Y81">
        <v>0</v>
      </c>
      <c r="Z81">
        <v>5.5369035240909081</v>
      </c>
      <c r="AA81">
        <v>17.896656332911395</v>
      </c>
      <c r="AB81">
        <v>20.911721553612367</v>
      </c>
      <c r="AC81">
        <v>14.995239899983421</v>
      </c>
      <c r="AD81">
        <v>18.734813667522712</v>
      </c>
      <c r="AE81">
        <v>25.472862238132787</v>
      </c>
      <c r="AF81">
        <v>6.2689974464843559</v>
      </c>
      <c r="AG81">
        <v>31.484589983920884</v>
      </c>
      <c r="AH81">
        <v>71.001463263085412</v>
      </c>
      <c r="AI81">
        <v>25.308967077285516</v>
      </c>
      <c r="AJ81">
        <v>0</v>
      </c>
      <c r="AK81">
        <v>29.01263134657211</v>
      </c>
      <c r="AL81">
        <v>60.338320709208254</v>
      </c>
      <c r="AM81">
        <v>8.0888040473074927</v>
      </c>
      <c r="AN81">
        <v>4.2234286014413112E-2</v>
      </c>
      <c r="AO81">
        <v>0</v>
      </c>
      <c r="AP81">
        <v>2.6105536491300745</v>
      </c>
      <c r="AQ81">
        <v>25.945270647072459</v>
      </c>
      <c r="AR81">
        <v>14.531337817844198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2.5113784351005486</v>
      </c>
      <c r="AZ81">
        <v>4.1081452307692308</v>
      </c>
      <c r="BA81">
        <v>2.7828995238095229</v>
      </c>
      <c r="BB81">
        <v>2.4598409073359075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1307.9916368254972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495.21126893006704</v>
      </c>
      <c r="L82">
        <v>17.489999999999998</v>
      </c>
      <c r="M82">
        <v>60.49254041636609</v>
      </c>
      <c r="N82">
        <v>53.009182630239522</v>
      </c>
      <c r="O82">
        <v>74.101046663233774</v>
      </c>
      <c r="P82">
        <v>29.521359094472587</v>
      </c>
      <c r="Q82">
        <v>9.6340200292370959</v>
      </c>
      <c r="R82">
        <v>19.151721009440479</v>
      </c>
      <c r="S82">
        <v>11.774977304152637</v>
      </c>
      <c r="T82">
        <v>1.41862416722408</v>
      </c>
      <c r="U82">
        <v>60.040840265636</v>
      </c>
      <c r="V82">
        <v>5.3115007667493792</v>
      </c>
      <c r="W82">
        <v>17.464121770990445</v>
      </c>
      <c r="X82">
        <v>62.960707070312516</v>
      </c>
      <c r="Y82">
        <v>0</v>
      </c>
      <c r="Z82">
        <v>5.5369035240909081</v>
      </c>
      <c r="AA82">
        <v>17.896656332911395</v>
      </c>
      <c r="AB82">
        <v>20.911721553612367</v>
      </c>
      <c r="AC82">
        <v>14.995239899983421</v>
      </c>
      <c r="AD82">
        <v>18.734813667522712</v>
      </c>
      <c r="AE82">
        <v>25.472862238132787</v>
      </c>
      <c r="AF82">
        <v>6.6377618464416264</v>
      </c>
      <c r="AG82">
        <v>31.484589983920884</v>
      </c>
      <c r="AH82">
        <v>71.001463263085412</v>
      </c>
      <c r="AI82">
        <v>25.308967077285516</v>
      </c>
      <c r="AJ82">
        <v>0</v>
      </c>
      <c r="AK82">
        <v>29.01263134657211</v>
      </c>
      <c r="AL82">
        <v>60.338320709208254</v>
      </c>
      <c r="AM82">
        <v>8.0888040473074927</v>
      </c>
      <c r="AN82">
        <v>4.2234286014413112E-2</v>
      </c>
      <c r="AO82">
        <v>0</v>
      </c>
      <c r="AP82">
        <v>2.6105536491300745</v>
      </c>
      <c r="AQ82">
        <v>25.945270647072459</v>
      </c>
      <c r="AR82">
        <v>14.531337817844198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2.5113784351005486</v>
      </c>
      <c r="AZ82">
        <v>4.1081452307692308</v>
      </c>
      <c r="BA82">
        <v>2.7828995238095229</v>
      </c>
      <c r="BB82">
        <v>2.4598409073359075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1307.9943061052732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495.21126893006704</v>
      </c>
      <c r="L83">
        <v>17.489999999999998</v>
      </c>
      <c r="M83">
        <v>60.49254041636609</v>
      </c>
      <c r="N83">
        <v>53.009182630239522</v>
      </c>
      <c r="O83">
        <v>74.101046663233774</v>
      </c>
      <c r="P83">
        <v>28.678657988364179</v>
      </c>
      <c r="Q83">
        <v>9.6340200292370959</v>
      </c>
      <c r="R83">
        <v>19.151721009440479</v>
      </c>
      <c r="S83">
        <v>11.774977304152637</v>
      </c>
      <c r="T83">
        <v>1.41862416722408</v>
      </c>
      <c r="U83">
        <v>60.040840265636</v>
      </c>
      <c r="V83">
        <v>5.3115007667493792</v>
      </c>
      <c r="W83">
        <v>17.995723771484375</v>
      </c>
      <c r="X83">
        <v>62.960707070312516</v>
      </c>
      <c r="Y83">
        <v>0</v>
      </c>
      <c r="Z83">
        <v>5.5369035240909081</v>
      </c>
      <c r="AA83">
        <v>17.896656332911395</v>
      </c>
      <c r="AB83">
        <v>20.911721553612367</v>
      </c>
      <c r="AC83">
        <v>14.995239899983421</v>
      </c>
      <c r="AD83">
        <v>18.734813667522712</v>
      </c>
      <c r="AE83">
        <v>25.472862238132787</v>
      </c>
      <c r="AF83">
        <v>6.6377618464416264</v>
      </c>
      <c r="AG83">
        <v>31.484589983920884</v>
      </c>
      <c r="AH83">
        <v>71.001463263085412</v>
      </c>
      <c r="AI83">
        <v>25.308967077285516</v>
      </c>
      <c r="AJ83">
        <v>0</v>
      </c>
      <c r="AK83">
        <v>29.01263134657211</v>
      </c>
      <c r="AL83">
        <v>60.338320709208254</v>
      </c>
      <c r="AM83">
        <v>8.0888040473074927</v>
      </c>
      <c r="AN83">
        <v>4.2234286014413112E-2</v>
      </c>
      <c r="AO83">
        <v>0</v>
      </c>
      <c r="AP83">
        <v>2.6105536491300745</v>
      </c>
      <c r="AQ83">
        <v>25.945270647072459</v>
      </c>
      <c r="AR83">
        <v>14.531337817844198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2.5113784351005486</v>
      </c>
      <c r="AZ83">
        <v>4.1081452307692308</v>
      </c>
      <c r="BA83">
        <v>2.7828995238095229</v>
      </c>
      <c r="BB83">
        <v>2.4598409073359075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1307.6832069996588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495.21126893006704</v>
      </c>
      <c r="L84">
        <v>17.489999999999998</v>
      </c>
      <c r="M84">
        <v>60.49254041636609</v>
      </c>
      <c r="N84">
        <v>53.009182630239522</v>
      </c>
      <c r="O84">
        <v>74.101046663233774</v>
      </c>
      <c r="P84">
        <v>27.840290862436749</v>
      </c>
      <c r="Q84">
        <v>9.6340200292370959</v>
      </c>
      <c r="R84">
        <v>19.151721009440479</v>
      </c>
      <c r="S84">
        <v>11.774977304152637</v>
      </c>
      <c r="T84">
        <v>1.41862416722408</v>
      </c>
      <c r="U84">
        <v>60.040840265636</v>
      </c>
      <c r="V84">
        <v>5.3115007667493792</v>
      </c>
      <c r="W84">
        <v>18.037840733203506</v>
      </c>
      <c r="X84">
        <v>62.960707070312516</v>
      </c>
      <c r="Y84">
        <v>0</v>
      </c>
      <c r="Z84">
        <v>5.5369035240909081</v>
      </c>
      <c r="AA84">
        <v>17.896656332911395</v>
      </c>
      <c r="AB84">
        <v>20.911721553612367</v>
      </c>
      <c r="AC84">
        <v>14.995239899983421</v>
      </c>
      <c r="AD84">
        <v>18.734813667522712</v>
      </c>
      <c r="AE84">
        <v>25.472862238132787</v>
      </c>
      <c r="AF84">
        <v>6.6377618464416264</v>
      </c>
      <c r="AG84">
        <v>31.484589983920884</v>
      </c>
      <c r="AH84">
        <v>71.001463263085412</v>
      </c>
      <c r="AI84">
        <v>25.308967077285516</v>
      </c>
      <c r="AJ84">
        <v>0</v>
      </c>
      <c r="AK84">
        <v>29.01263134657211</v>
      </c>
      <c r="AL84">
        <v>60.338320709208254</v>
      </c>
      <c r="AM84">
        <v>8.0888040473074927</v>
      </c>
      <c r="AN84">
        <v>4.2234286014413112E-2</v>
      </c>
      <c r="AO84">
        <v>0</v>
      </c>
      <c r="AP84">
        <v>2.6105536491300745</v>
      </c>
      <c r="AQ84">
        <v>25.945270647072459</v>
      </c>
      <c r="AR84">
        <v>14.531337817844198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2.5113784351005486</v>
      </c>
      <c r="AZ84">
        <v>4.1081452307692308</v>
      </c>
      <c r="BA84">
        <v>2.7828995238095229</v>
      </c>
      <c r="BB84">
        <v>2.4598409073359075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1306.8869568354505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495.21126893006704</v>
      </c>
      <c r="L85">
        <v>17.489999999999998</v>
      </c>
      <c r="M85">
        <v>60.49254041636609</v>
      </c>
      <c r="N85">
        <v>53.009182630239522</v>
      </c>
      <c r="O85">
        <v>74.101046663233774</v>
      </c>
      <c r="P85">
        <v>27.840290862436749</v>
      </c>
      <c r="Q85">
        <v>9.6340200292370959</v>
      </c>
      <c r="R85">
        <v>19.151721009440479</v>
      </c>
      <c r="S85">
        <v>11.774977304152637</v>
      </c>
      <c r="T85">
        <v>1.41862416722408</v>
      </c>
      <c r="U85">
        <v>60.040840265636</v>
      </c>
      <c r="V85">
        <v>5.0106843782837123</v>
      </c>
      <c r="W85">
        <v>18.037840733203506</v>
      </c>
      <c r="X85">
        <v>62.960707070312516</v>
      </c>
      <c r="Y85">
        <v>0</v>
      </c>
      <c r="Z85">
        <v>5.5369035240909081</v>
      </c>
      <c r="AA85">
        <v>17.896656332911395</v>
      </c>
      <c r="AB85">
        <v>20.911721553612367</v>
      </c>
      <c r="AC85">
        <v>14.995239899983421</v>
      </c>
      <c r="AD85">
        <v>18.734813667522712</v>
      </c>
      <c r="AE85">
        <v>25.472862238132787</v>
      </c>
      <c r="AF85">
        <v>6.6377618464416264</v>
      </c>
      <c r="AG85">
        <v>31.484589983920884</v>
      </c>
      <c r="AH85">
        <v>71.001463263085412</v>
      </c>
      <c r="AI85">
        <v>9.1956178579551064</v>
      </c>
      <c r="AJ85">
        <v>0</v>
      </c>
      <c r="AK85">
        <v>29.01263134657211</v>
      </c>
      <c r="AL85">
        <v>60.338320709208254</v>
      </c>
      <c r="AM85">
        <v>8.0888040473074927</v>
      </c>
      <c r="AN85">
        <v>4.2234286014413112E-2</v>
      </c>
      <c r="AO85">
        <v>0</v>
      </c>
      <c r="AP85">
        <v>3.0456458507870754</v>
      </c>
      <c r="AQ85">
        <v>25.945270647072459</v>
      </c>
      <c r="AR85">
        <v>14.531337817844198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2.5113784351005486</v>
      </c>
      <c r="AZ85">
        <v>4.1081452307692308</v>
      </c>
      <c r="BA85">
        <v>2.7828995238095229</v>
      </c>
      <c r="BB85">
        <v>2.4598409073359075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1290.9078834293111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495.21126893006704</v>
      </c>
      <c r="L86">
        <v>17.489999999999998</v>
      </c>
      <c r="M86">
        <v>60.49254041636609</v>
      </c>
      <c r="N86">
        <v>53.009182630239522</v>
      </c>
      <c r="O86">
        <v>74.101046663233774</v>
      </c>
      <c r="P86">
        <v>27.840290862436749</v>
      </c>
      <c r="Q86">
        <v>9.6340200292370959</v>
      </c>
      <c r="R86">
        <v>19.151721009440479</v>
      </c>
      <c r="S86">
        <v>11.774977304152637</v>
      </c>
      <c r="T86">
        <v>1.41862416722408</v>
      </c>
      <c r="U86">
        <v>60.040840265636</v>
      </c>
      <c r="V86">
        <v>5.0106843782837123</v>
      </c>
      <c r="W86">
        <v>18.037840733203506</v>
      </c>
      <c r="X86">
        <v>62.960707070312516</v>
      </c>
      <c r="Y86">
        <v>0</v>
      </c>
      <c r="Z86">
        <v>5.5369035240909081</v>
      </c>
      <c r="AA86">
        <v>17.896656332911395</v>
      </c>
      <c r="AB86">
        <v>20.911721553612367</v>
      </c>
      <c r="AC86">
        <v>14.995239899983421</v>
      </c>
      <c r="AD86">
        <v>18.734813667522712</v>
      </c>
      <c r="AE86">
        <v>25.472862238132787</v>
      </c>
      <c r="AF86">
        <v>6.2689974464843559</v>
      </c>
      <c r="AG86">
        <v>31.484589983920884</v>
      </c>
      <c r="AH86">
        <v>71.001463263085412</v>
      </c>
      <c r="AI86">
        <v>8.2103732942186909</v>
      </c>
      <c r="AJ86">
        <v>0</v>
      </c>
      <c r="AK86">
        <v>29.01263134657211</v>
      </c>
      <c r="AL86">
        <v>57.824224168416514</v>
      </c>
      <c r="AM86">
        <v>8.0888040473074927</v>
      </c>
      <c r="AN86">
        <v>4.2234286014413112E-2</v>
      </c>
      <c r="AO86">
        <v>0</v>
      </c>
      <c r="AP86">
        <v>1.1965037741507869</v>
      </c>
      <c r="AQ86">
        <v>25.945270647072459</v>
      </c>
      <c r="AR86">
        <v>14.531337817844198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2.4678293382899628</v>
      </c>
      <c r="AZ86">
        <v>4.1081452307692308</v>
      </c>
      <c r="BA86">
        <v>2.8920249044481054</v>
      </c>
      <c r="BB86">
        <v>2.4598409073359075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1285.2562121320177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495.21126893006704</v>
      </c>
      <c r="L87">
        <v>17.489999999999998</v>
      </c>
      <c r="M87">
        <v>60.49254041636609</v>
      </c>
      <c r="N87">
        <v>53.009182630239522</v>
      </c>
      <c r="O87">
        <v>74.101046663233774</v>
      </c>
      <c r="P87">
        <v>27.840290862436749</v>
      </c>
      <c r="Q87">
        <v>9.6340200292370959</v>
      </c>
      <c r="R87">
        <v>19.151721009440479</v>
      </c>
      <c r="S87">
        <v>11.774977304152637</v>
      </c>
      <c r="T87">
        <v>1.41862416722408</v>
      </c>
      <c r="U87">
        <v>60.040840265636</v>
      </c>
      <c r="V87">
        <v>5.0106843782837123</v>
      </c>
      <c r="W87">
        <v>18.037840733203506</v>
      </c>
      <c r="X87">
        <v>62.960707070312516</v>
      </c>
      <c r="Y87">
        <v>0</v>
      </c>
      <c r="Z87">
        <v>5.5369035240909081</v>
      </c>
      <c r="AA87">
        <v>17.896656332911395</v>
      </c>
      <c r="AB87">
        <v>20.911721553612367</v>
      </c>
      <c r="AC87">
        <v>14.995239899983421</v>
      </c>
      <c r="AD87">
        <v>18.734813667522712</v>
      </c>
      <c r="AE87">
        <v>25.472862238132787</v>
      </c>
      <c r="AF87">
        <v>6.2689974464843559</v>
      </c>
      <c r="AG87">
        <v>31.484589983920884</v>
      </c>
      <c r="AH87">
        <v>71.001463263085412</v>
      </c>
      <c r="AI87">
        <v>8.2103732942186909</v>
      </c>
      <c r="AJ87">
        <v>0</v>
      </c>
      <c r="AK87">
        <v>29.01263134657211</v>
      </c>
      <c r="AL87">
        <v>57.824224168416514</v>
      </c>
      <c r="AM87">
        <v>8.0888040473074927</v>
      </c>
      <c r="AN87">
        <v>4.2234286014413112E-2</v>
      </c>
      <c r="AO87">
        <v>0</v>
      </c>
      <c r="AP87">
        <v>1.1965037741507869</v>
      </c>
      <c r="AQ87">
        <v>25.945270647072459</v>
      </c>
      <c r="AR87">
        <v>14.531337817844198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2.4678293382899628</v>
      </c>
      <c r="AZ87">
        <v>4.1081452307692308</v>
      </c>
      <c r="BA87">
        <v>2.8920249044481054</v>
      </c>
      <c r="BB87">
        <v>2.4598409073359075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1285.2562121320177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495.21126893006704</v>
      </c>
      <c r="L88">
        <v>17.489999999999998</v>
      </c>
      <c r="M88">
        <v>60.49254041636609</v>
      </c>
      <c r="N88">
        <v>53.009182630239522</v>
      </c>
      <c r="O88">
        <v>74.101046663233774</v>
      </c>
      <c r="P88">
        <v>27.840290862436749</v>
      </c>
      <c r="Q88">
        <v>9.6340200292370959</v>
      </c>
      <c r="R88">
        <v>19.151721009440479</v>
      </c>
      <c r="S88">
        <v>11.774977304152637</v>
      </c>
      <c r="T88">
        <v>1.41862416722408</v>
      </c>
      <c r="U88">
        <v>60.040840265636</v>
      </c>
      <c r="V88">
        <v>5.0106843782837123</v>
      </c>
      <c r="W88">
        <v>18.037840733203506</v>
      </c>
      <c r="X88">
        <v>62.960707070312516</v>
      </c>
      <c r="Y88">
        <v>0</v>
      </c>
      <c r="Z88">
        <v>5.5369035240909081</v>
      </c>
      <c r="AA88">
        <v>17.896656332911395</v>
      </c>
      <c r="AB88">
        <v>20.911721553612367</v>
      </c>
      <c r="AC88">
        <v>14.995239899983421</v>
      </c>
      <c r="AD88">
        <v>18.734813667522712</v>
      </c>
      <c r="AE88">
        <v>25.472862238132787</v>
      </c>
      <c r="AF88">
        <v>6.2689974464843559</v>
      </c>
      <c r="AG88">
        <v>31.484589983920884</v>
      </c>
      <c r="AH88">
        <v>71.001463263085412</v>
      </c>
      <c r="AI88">
        <v>8.2103732942186909</v>
      </c>
      <c r="AJ88">
        <v>0</v>
      </c>
      <c r="AK88">
        <v>29.01263134657211</v>
      </c>
      <c r="AL88">
        <v>57.824224168416514</v>
      </c>
      <c r="AM88">
        <v>8.0888040473074927</v>
      </c>
      <c r="AN88">
        <v>4.2234286014413112E-2</v>
      </c>
      <c r="AO88">
        <v>0</v>
      </c>
      <c r="AP88">
        <v>1.1965037741507869</v>
      </c>
      <c r="AQ88">
        <v>25.945270647072459</v>
      </c>
      <c r="AR88">
        <v>14.531337817844198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2.4678293382899628</v>
      </c>
      <c r="AZ88">
        <v>4.1081452307692308</v>
      </c>
      <c r="BA88">
        <v>2.8920249044481054</v>
      </c>
      <c r="BB88">
        <v>2.4598409073359075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1285.2562121320177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495.21126893006704</v>
      </c>
      <c r="L89">
        <v>17.489999999999998</v>
      </c>
      <c r="M89">
        <v>60.49254041636609</v>
      </c>
      <c r="N89">
        <v>53.009182630239522</v>
      </c>
      <c r="O89">
        <v>74.101046663233774</v>
      </c>
      <c r="P89">
        <v>27.840290862436749</v>
      </c>
      <c r="Q89">
        <v>9.6340200292370959</v>
      </c>
      <c r="R89">
        <v>19.151721009440479</v>
      </c>
      <c r="S89">
        <v>11.774977304152637</v>
      </c>
      <c r="T89">
        <v>1.41862416722408</v>
      </c>
      <c r="U89">
        <v>60.040840265636</v>
      </c>
      <c r="V89">
        <v>5.0106843782837123</v>
      </c>
      <c r="W89">
        <v>18.037840733203506</v>
      </c>
      <c r="X89">
        <v>62.960707070312516</v>
      </c>
      <c r="Y89">
        <v>0</v>
      </c>
      <c r="Z89">
        <v>5.5369035240909081</v>
      </c>
      <c r="AA89">
        <v>17.896656332911395</v>
      </c>
      <c r="AB89">
        <v>20.911721553612367</v>
      </c>
      <c r="AC89">
        <v>14.995239899983421</v>
      </c>
      <c r="AD89">
        <v>18.734813667522712</v>
      </c>
      <c r="AE89">
        <v>25.472862238132787</v>
      </c>
      <c r="AF89">
        <v>6.2689974464843559</v>
      </c>
      <c r="AG89">
        <v>31.484589983920884</v>
      </c>
      <c r="AH89">
        <v>71.001463263085412</v>
      </c>
      <c r="AI89">
        <v>8.2103732942186909</v>
      </c>
      <c r="AJ89">
        <v>0</v>
      </c>
      <c r="AK89">
        <v>29.01263134657211</v>
      </c>
      <c r="AL89">
        <v>57.824224168416514</v>
      </c>
      <c r="AM89">
        <v>8.0888040473074927</v>
      </c>
      <c r="AN89">
        <v>4.2234286014413112E-2</v>
      </c>
      <c r="AO89">
        <v>0</v>
      </c>
      <c r="AP89">
        <v>1.1965037741507869</v>
      </c>
      <c r="AQ89">
        <v>25.945270647072459</v>
      </c>
      <c r="AR89">
        <v>14.531337817844198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2.4678293382899628</v>
      </c>
      <c r="AZ89">
        <v>4.1081452307692308</v>
      </c>
      <c r="BA89">
        <v>2.8920249044481054</v>
      </c>
      <c r="BB89">
        <v>2.4598409073359075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1285.2562121320177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495.21126893006704</v>
      </c>
      <c r="L90">
        <v>17.489999999999998</v>
      </c>
      <c r="M90">
        <v>60.49254041636609</v>
      </c>
      <c r="N90">
        <v>53.009182630239522</v>
      </c>
      <c r="O90">
        <v>74.101046663233774</v>
      </c>
      <c r="P90">
        <v>27.840290862436749</v>
      </c>
      <c r="Q90">
        <v>9.6340200292370959</v>
      </c>
      <c r="R90">
        <v>19.151721009440479</v>
      </c>
      <c r="S90">
        <v>11.774977304152637</v>
      </c>
      <c r="T90">
        <v>1.41862416722408</v>
      </c>
      <c r="U90">
        <v>60.040840265636</v>
      </c>
      <c r="V90">
        <v>5.0106843782837123</v>
      </c>
      <c r="W90">
        <v>18.037840733203506</v>
      </c>
      <c r="X90">
        <v>62.960707070312516</v>
      </c>
      <c r="Y90">
        <v>0</v>
      </c>
      <c r="Z90">
        <v>5.5369035240909081</v>
      </c>
      <c r="AA90">
        <v>17.896656332911395</v>
      </c>
      <c r="AB90">
        <v>20.911721553612367</v>
      </c>
      <c r="AC90">
        <v>14.995239899983421</v>
      </c>
      <c r="AD90">
        <v>18.734813667522712</v>
      </c>
      <c r="AE90">
        <v>25.472862238132787</v>
      </c>
      <c r="AF90">
        <v>13.275523692883253</v>
      </c>
      <c r="AG90">
        <v>31.484589983920884</v>
      </c>
      <c r="AH90">
        <v>71.001463263085412</v>
      </c>
      <c r="AI90">
        <v>8.2103732942186909</v>
      </c>
      <c r="AJ90">
        <v>0</v>
      </c>
      <c r="AK90">
        <v>29.01263134657211</v>
      </c>
      <c r="AL90">
        <v>60.338320709208254</v>
      </c>
      <c r="AM90">
        <v>8.0888040473074927</v>
      </c>
      <c r="AN90">
        <v>4.2234286014413112E-2</v>
      </c>
      <c r="AO90">
        <v>0</v>
      </c>
      <c r="AP90">
        <v>2.6105536491300745</v>
      </c>
      <c r="AQ90">
        <v>25.945270647072459</v>
      </c>
      <c r="AR90">
        <v>14.531337817844198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2.5113784351005486</v>
      </c>
      <c r="AZ90">
        <v>4.1081452307692308</v>
      </c>
      <c r="BA90">
        <v>2.7828995238095229</v>
      </c>
      <c r="BB90">
        <v>2.4598409073359075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1296.1253085103594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495.21126893006704</v>
      </c>
      <c r="L91">
        <v>17.489999999999998</v>
      </c>
      <c r="M91">
        <v>60.49254041636609</v>
      </c>
      <c r="N91">
        <v>53.009182630239522</v>
      </c>
      <c r="O91">
        <v>74.101046663233774</v>
      </c>
      <c r="P91">
        <v>27.840290862436749</v>
      </c>
      <c r="Q91">
        <v>9.6340200292370959</v>
      </c>
      <c r="R91">
        <v>19.151721009440479</v>
      </c>
      <c r="S91">
        <v>11.774977304152637</v>
      </c>
      <c r="T91">
        <v>1.41862416722408</v>
      </c>
      <c r="U91">
        <v>60.040840265636</v>
      </c>
      <c r="V91">
        <v>5.0106843782837123</v>
      </c>
      <c r="W91">
        <v>18.037840733203506</v>
      </c>
      <c r="X91">
        <v>62.960707070312516</v>
      </c>
      <c r="Y91">
        <v>0</v>
      </c>
      <c r="Z91">
        <v>5.5369035240909081</v>
      </c>
      <c r="AA91">
        <v>17.896656332911395</v>
      </c>
      <c r="AB91">
        <v>20.911721553612367</v>
      </c>
      <c r="AC91">
        <v>14.995239899983421</v>
      </c>
      <c r="AD91">
        <v>18.734813667522712</v>
      </c>
      <c r="AE91">
        <v>25.472862238132787</v>
      </c>
      <c r="AF91">
        <v>13.275523692883253</v>
      </c>
      <c r="AG91">
        <v>31.484589983920884</v>
      </c>
      <c r="AH91">
        <v>71.001463263085412</v>
      </c>
      <c r="AI91">
        <v>8.2103732942186909</v>
      </c>
      <c r="AJ91">
        <v>0</v>
      </c>
      <c r="AK91">
        <v>29.01263134657211</v>
      </c>
      <c r="AL91">
        <v>60.338320709208254</v>
      </c>
      <c r="AM91">
        <v>8.0888040473074927</v>
      </c>
      <c r="AN91">
        <v>4.2234286014413112E-2</v>
      </c>
      <c r="AO91">
        <v>0</v>
      </c>
      <c r="AP91">
        <v>2.6105536491300745</v>
      </c>
      <c r="AQ91">
        <v>25.945270647072459</v>
      </c>
      <c r="AR91">
        <v>14.531337817844198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2.5113784351005486</v>
      </c>
      <c r="AZ91">
        <v>4.1081452307692308</v>
      </c>
      <c r="BA91">
        <v>2.7828995238095229</v>
      </c>
      <c r="BB91">
        <v>2.4598409073359075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1296.1253085103594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495.21126893006704</v>
      </c>
      <c r="L92">
        <v>17.489999999999998</v>
      </c>
      <c r="M92">
        <v>60.49254041636609</v>
      </c>
      <c r="N92">
        <v>53.009182630239522</v>
      </c>
      <c r="O92">
        <v>74.101046663233774</v>
      </c>
      <c r="P92">
        <v>27.840290862436749</v>
      </c>
      <c r="Q92">
        <v>9.6340200292370959</v>
      </c>
      <c r="R92">
        <v>19.151721009440479</v>
      </c>
      <c r="S92">
        <v>11.774977304152637</v>
      </c>
      <c r="T92">
        <v>1.41862416722408</v>
      </c>
      <c r="U92">
        <v>60.040840265636</v>
      </c>
      <c r="V92">
        <v>5.0106843782837123</v>
      </c>
      <c r="W92">
        <v>18.037840733203506</v>
      </c>
      <c r="X92">
        <v>62.960707070312516</v>
      </c>
      <c r="Y92">
        <v>0</v>
      </c>
      <c r="Z92">
        <v>5.5369035240909081</v>
      </c>
      <c r="AA92">
        <v>17.896656332911395</v>
      </c>
      <c r="AB92">
        <v>20.911721553612367</v>
      </c>
      <c r="AC92">
        <v>14.995239899983421</v>
      </c>
      <c r="AD92">
        <v>18.734813667522712</v>
      </c>
      <c r="AE92">
        <v>25.472862238132787</v>
      </c>
      <c r="AF92">
        <v>13.275523692883253</v>
      </c>
      <c r="AG92">
        <v>31.484589983920884</v>
      </c>
      <c r="AH92">
        <v>71.001463263085412</v>
      </c>
      <c r="AI92">
        <v>8.2103732942186909</v>
      </c>
      <c r="AJ92">
        <v>0</v>
      </c>
      <c r="AK92">
        <v>29.01263134657211</v>
      </c>
      <c r="AL92">
        <v>60.338320709208254</v>
      </c>
      <c r="AM92">
        <v>8.0888040473074927</v>
      </c>
      <c r="AN92">
        <v>4.2234286014413112E-2</v>
      </c>
      <c r="AO92">
        <v>0</v>
      </c>
      <c r="AP92">
        <v>2.6105536491300745</v>
      </c>
      <c r="AQ92">
        <v>25.945270647072459</v>
      </c>
      <c r="AR92">
        <v>14.531337817844198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2.5113784351005486</v>
      </c>
      <c r="AZ92">
        <v>4.1081452307692308</v>
      </c>
      <c r="BA92">
        <v>2.7828995238095229</v>
      </c>
      <c r="BB92">
        <v>2.4598409073359075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1296.1253085103594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495.21126893006704</v>
      </c>
      <c r="L93">
        <v>17.489999999999998</v>
      </c>
      <c r="M93">
        <v>60.49254041636609</v>
      </c>
      <c r="N93">
        <v>53.009182630239522</v>
      </c>
      <c r="O93">
        <v>74.101046663233774</v>
      </c>
      <c r="P93">
        <v>27.840290862436749</v>
      </c>
      <c r="Q93">
        <v>9.6340200292370959</v>
      </c>
      <c r="R93">
        <v>19.151721009440479</v>
      </c>
      <c r="S93">
        <v>11.774977304152637</v>
      </c>
      <c r="T93">
        <v>1.41862416722408</v>
      </c>
      <c r="U93">
        <v>60.040840265636</v>
      </c>
      <c r="V93">
        <v>5.0106843782837123</v>
      </c>
      <c r="W93">
        <v>18.037840733203506</v>
      </c>
      <c r="X93">
        <v>62.960707070312516</v>
      </c>
      <c r="Y93">
        <v>0</v>
      </c>
      <c r="Z93">
        <v>5.5369035240909081</v>
      </c>
      <c r="AA93">
        <v>17.896656332911395</v>
      </c>
      <c r="AB93">
        <v>20.911721553612367</v>
      </c>
      <c r="AC93">
        <v>14.995239899983421</v>
      </c>
      <c r="AD93">
        <v>18.734813667522712</v>
      </c>
      <c r="AE93">
        <v>25.472862238132787</v>
      </c>
      <c r="AF93">
        <v>13.275523692883253</v>
      </c>
      <c r="AG93">
        <v>31.484589983920884</v>
      </c>
      <c r="AH93">
        <v>71.001463263085412</v>
      </c>
      <c r="AI93">
        <v>8.2103732942186909</v>
      </c>
      <c r="AJ93">
        <v>0</v>
      </c>
      <c r="AK93">
        <v>29.01263134657211</v>
      </c>
      <c r="AL93">
        <v>60.338320709208254</v>
      </c>
      <c r="AM93">
        <v>8.0888040473074927</v>
      </c>
      <c r="AN93">
        <v>4.2234286014413112E-2</v>
      </c>
      <c r="AO93">
        <v>0</v>
      </c>
      <c r="AP93">
        <v>2.6105536491300745</v>
      </c>
      <c r="AQ93">
        <v>25.945270647072459</v>
      </c>
      <c r="AR93">
        <v>14.531337817844198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2.5113784351005486</v>
      </c>
      <c r="AZ93">
        <v>4.1081452307692308</v>
      </c>
      <c r="BA93">
        <v>2.7828995238095229</v>
      </c>
      <c r="BB93">
        <v>2.4598409073359075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1296.1253085103594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495.21126893006704</v>
      </c>
      <c r="L94">
        <v>17.489999999999998</v>
      </c>
      <c r="M94">
        <v>60.49254041636609</v>
      </c>
      <c r="N94">
        <v>53.009182630239522</v>
      </c>
      <c r="O94">
        <v>74.101046663233774</v>
      </c>
      <c r="P94">
        <v>27.840290862436749</v>
      </c>
      <c r="Q94">
        <v>9.6340200292370959</v>
      </c>
      <c r="R94">
        <v>19.151721009440479</v>
      </c>
      <c r="S94">
        <v>11.774977304152637</v>
      </c>
      <c r="T94">
        <v>1.41862416722408</v>
      </c>
      <c r="U94">
        <v>60.040840265636</v>
      </c>
      <c r="V94">
        <v>5.0106843782837123</v>
      </c>
      <c r="W94">
        <v>18.037840733203506</v>
      </c>
      <c r="X94">
        <v>62.960707070312516</v>
      </c>
      <c r="Y94">
        <v>0</v>
      </c>
      <c r="Z94">
        <v>5.5369035240909081</v>
      </c>
      <c r="AA94">
        <v>17.896656332911395</v>
      </c>
      <c r="AB94">
        <v>20.911721553612367</v>
      </c>
      <c r="AC94">
        <v>14.995239899983421</v>
      </c>
      <c r="AD94">
        <v>18.734813667522712</v>
      </c>
      <c r="AE94">
        <v>25.472862238132787</v>
      </c>
      <c r="AF94">
        <v>12.537994231166024</v>
      </c>
      <c r="AG94">
        <v>31.484589983920884</v>
      </c>
      <c r="AH94">
        <v>71.001463263085412</v>
      </c>
      <c r="AI94">
        <v>8.2103732942186909</v>
      </c>
      <c r="AJ94">
        <v>0</v>
      </c>
      <c r="AK94">
        <v>29.01263134657211</v>
      </c>
      <c r="AL94">
        <v>57.824224168416514</v>
      </c>
      <c r="AM94">
        <v>8.0888040473074927</v>
      </c>
      <c r="AN94">
        <v>4.2234286014413112E-2</v>
      </c>
      <c r="AO94">
        <v>0</v>
      </c>
      <c r="AP94">
        <v>1.1965037741507869</v>
      </c>
      <c r="AQ94">
        <v>25.945270647072459</v>
      </c>
      <c r="AR94">
        <v>14.531337817844198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2.4678293382899628</v>
      </c>
      <c r="AZ94">
        <v>4.1081452307692308</v>
      </c>
      <c r="BA94">
        <v>2.8920249044481054</v>
      </c>
      <c r="BB94">
        <v>2.4598409073359075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1291.5252089166993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495.21126893006704</v>
      </c>
      <c r="L95">
        <v>17.489999999999998</v>
      </c>
      <c r="M95">
        <v>60.49254041636609</v>
      </c>
      <c r="N95">
        <v>53.009182630239522</v>
      </c>
      <c r="O95">
        <v>74.101046663233774</v>
      </c>
      <c r="P95">
        <v>27.840290862436749</v>
      </c>
      <c r="Q95">
        <v>9.6340200292370959</v>
      </c>
      <c r="R95">
        <v>19.151721009440479</v>
      </c>
      <c r="S95">
        <v>11.774977304152637</v>
      </c>
      <c r="T95">
        <v>1.41862416722408</v>
      </c>
      <c r="U95">
        <v>60.040840265636</v>
      </c>
      <c r="V95">
        <v>5.0106843782837123</v>
      </c>
      <c r="W95">
        <v>18.037840733203506</v>
      </c>
      <c r="X95">
        <v>62.960707070312516</v>
      </c>
      <c r="Y95">
        <v>0</v>
      </c>
      <c r="Z95">
        <v>5.5369035240909081</v>
      </c>
      <c r="AA95">
        <v>17.896656332911395</v>
      </c>
      <c r="AB95">
        <v>20.911721553612367</v>
      </c>
      <c r="AC95">
        <v>14.995239899983421</v>
      </c>
      <c r="AD95">
        <v>18.734813667522712</v>
      </c>
      <c r="AE95">
        <v>25.472862238132787</v>
      </c>
      <c r="AF95">
        <v>12.537994231166024</v>
      </c>
      <c r="AG95">
        <v>31.484589983920884</v>
      </c>
      <c r="AH95">
        <v>71.001463263085412</v>
      </c>
      <c r="AI95">
        <v>8.2103732942186909</v>
      </c>
      <c r="AJ95">
        <v>0</v>
      </c>
      <c r="AK95">
        <v>29.01263134657211</v>
      </c>
      <c r="AL95">
        <v>57.245981725301192</v>
      </c>
      <c r="AM95">
        <v>8.0888040473074927</v>
      </c>
      <c r="AN95">
        <v>4.2234286014413112E-2</v>
      </c>
      <c r="AO95">
        <v>0</v>
      </c>
      <c r="AP95">
        <v>1.1965037741507869</v>
      </c>
      <c r="AQ95">
        <v>25.945270647072459</v>
      </c>
      <c r="AR95">
        <v>14.531337817844198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2.4678293382899628</v>
      </c>
      <c r="AZ95">
        <v>4.1081452307692308</v>
      </c>
      <c r="BA95">
        <v>2.8920249044481054</v>
      </c>
      <c r="BB95">
        <v>2.4598409073359075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1290.9469664735839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495.21126893006704</v>
      </c>
      <c r="L96">
        <v>17.489999999999998</v>
      </c>
      <c r="M96">
        <v>60.49254041636609</v>
      </c>
      <c r="N96">
        <v>53.009182630239522</v>
      </c>
      <c r="O96">
        <v>74.101046663233774</v>
      </c>
      <c r="P96">
        <v>27.840290862436749</v>
      </c>
      <c r="Q96">
        <v>9.6340200292370959</v>
      </c>
      <c r="R96">
        <v>19.151721009440479</v>
      </c>
      <c r="S96">
        <v>11.774977304152637</v>
      </c>
      <c r="T96">
        <v>1.41862416722408</v>
      </c>
      <c r="U96">
        <v>60.040840265636</v>
      </c>
      <c r="V96">
        <v>5.0106843782837123</v>
      </c>
      <c r="W96">
        <v>18.037840733203506</v>
      </c>
      <c r="X96">
        <v>62.960707070312516</v>
      </c>
      <c r="Y96">
        <v>0</v>
      </c>
      <c r="Z96">
        <v>5.5369035240909081</v>
      </c>
      <c r="AA96">
        <v>17.896656332911395</v>
      </c>
      <c r="AB96">
        <v>20.911721553612367</v>
      </c>
      <c r="AC96">
        <v>14.995239899983421</v>
      </c>
      <c r="AD96">
        <v>18.734813667522712</v>
      </c>
      <c r="AE96">
        <v>25.472862238132787</v>
      </c>
      <c r="AF96">
        <v>12.537994231166024</v>
      </c>
      <c r="AG96">
        <v>31.484589983920884</v>
      </c>
      <c r="AH96">
        <v>71.001463263085412</v>
      </c>
      <c r="AI96">
        <v>8.2103732942186909</v>
      </c>
      <c r="AJ96">
        <v>0</v>
      </c>
      <c r="AK96">
        <v>29.01263134657211</v>
      </c>
      <c r="AL96">
        <v>57.245981725301192</v>
      </c>
      <c r="AM96">
        <v>8.0888040473074927</v>
      </c>
      <c r="AN96">
        <v>4.2234286014413112E-2</v>
      </c>
      <c r="AO96">
        <v>0</v>
      </c>
      <c r="AP96">
        <v>1.1965037741507869</v>
      </c>
      <c r="AQ96">
        <v>25.945270647072459</v>
      </c>
      <c r="AR96">
        <v>14.531337817844198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2.4678293382899628</v>
      </c>
      <c r="AZ96">
        <v>4.1081452307692308</v>
      </c>
      <c r="BA96">
        <v>2.8920249044481054</v>
      </c>
      <c r="BB96">
        <v>2.4598409073359075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1290.9469664735839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495.21126893006704</v>
      </c>
      <c r="L97">
        <v>17.489999999999998</v>
      </c>
      <c r="M97">
        <v>60.49254041636609</v>
      </c>
      <c r="N97">
        <v>53.009182630239522</v>
      </c>
      <c r="O97">
        <v>74.101046663233774</v>
      </c>
      <c r="P97">
        <v>28.609023575378789</v>
      </c>
      <c r="Q97">
        <v>9.6340200292370959</v>
      </c>
      <c r="R97">
        <v>19.151721009440479</v>
      </c>
      <c r="S97">
        <v>11.774977304152637</v>
      </c>
      <c r="T97">
        <v>1.41862416722408</v>
      </c>
      <c r="U97">
        <v>60.040840265636</v>
      </c>
      <c r="V97">
        <v>5.0106843782837123</v>
      </c>
      <c r="W97">
        <v>18.037840733203506</v>
      </c>
      <c r="X97">
        <v>62.960707070312516</v>
      </c>
      <c r="Y97">
        <v>0</v>
      </c>
      <c r="Z97">
        <v>5.5369035240909081</v>
      </c>
      <c r="AA97">
        <v>17.896656332911395</v>
      </c>
      <c r="AB97">
        <v>20.911721553612367</v>
      </c>
      <c r="AC97">
        <v>14.995239899983421</v>
      </c>
      <c r="AD97">
        <v>18.734813667522712</v>
      </c>
      <c r="AE97">
        <v>25.472862238132787</v>
      </c>
      <c r="AF97">
        <v>12.537994231166024</v>
      </c>
      <c r="AG97">
        <v>31.484589983920884</v>
      </c>
      <c r="AH97">
        <v>71.001463263085412</v>
      </c>
      <c r="AI97">
        <v>8.2103732942186909</v>
      </c>
      <c r="AJ97">
        <v>0</v>
      </c>
      <c r="AK97">
        <v>29.01263134657211</v>
      </c>
      <c r="AL97">
        <v>57.245981725301192</v>
      </c>
      <c r="AM97">
        <v>8.0888040473074927</v>
      </c>
      <c r="AN97">
        <v>4.2234286014413112E-2</v>
      </c>
      <c r="AO97">
        <v>0</v>
      </c>
      <c r="AP97">
        <v>2.8280997499585747</v>
      </c>
      <c r="AQ97">
        <v>25.945270647072459</v>
      </c>
      <c r="AR97">
        <v>14.531337817844198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2.4678293382899628</v>
      </c>
      <c r="AZ97">
        <v>4.1081452307692308</v>
      </c>
      <c r="BA97">
        <v>2.8920249044481054</v>
      </c>
      <c r="BB97">
        <v>2.4598409073359075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1293.3472951623337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495.21126893006704</v>
      </c>
      <c r="L98">
        <v>17.489999999999998</v>
      </c>
      <c r="M98">
        <v>60.49254041636609</v>
      </c>
      <c r="N98">
        <v>53.009182630239522</v>
      </c>
      <c r="O98">
        <v>74.101046663233774</v>
      </c>
      <c r="P98">
        <v>30.05902197751189</v>
      </c>
      <c r="Q98">
        <v>9.6340200292370959</v>
      </c>
      <c r="R98">
        <v>19.151721009440479</v>
      </c>
      <c r="S98">
        <v>11.774977304152637</v>
      </c>
      <c r="T98">
        <v>1.41862416722408</v>
      </c>
      <c r="U98">
        <v>60.040840265636</v>
      </c>
      <c r="V98">
        <v>5.0106843782837123</v>
      </c>
      <c r="W98">
        <v>18.037840733203506</v>
      </c>
      <c r="X98">
        <v>62.960707070312516</v>
      </c>
      <c r="Y98">
        <v>0</v>
      </c>
      <c r="Z98">
        <v>5.5369035240909081</v>
      </c>
      <c r="AA98">
        <v>17.896656332911395</v>
      </c>
      <c r="AB98">
        <v>20.911721553612367</v>
      </c>
      <c r="AC98">
        <v>14.995239899983421</v>
      </c>
      <c r="AD98">
        <v>18.734813667522712</v>
      </c>
      <c r="AE98">
        <v>25.472862238132787</v>
      </c>
      <c r="AF98">
        <v>12.537994231166024</v>
      </c>
      <c r="AG98">
        <v>31.484589983920884</v>
      </c>
      <c r="AH98">
        <v>71.001463263085412</v>
      </c>
      <c r="AI98">
        <v>8.2103732942186909</v>
      </c>
      <c r="AJ98">
        <v>0</v>
      </c>
      <c r="AK98">
        <v>29.01263134657211</v>
      </c>
      <c r="AL98">
        <v>57.245981725301192</v>
      </c>
      <c r="AM98">
        <v>8.0888040473074927</v>
      </c>
      <c r="AN98">
        <v>4.2234286014413112E-2</v>
      </c>
      <c r="AO98">
        <v>0</v>
      </c>
      <c r="AP98">
        <v>2.8280997499585747</v>
      </c>
      <c r="AQ98">
        <v>19.458953471116018</v>
      </c>
      <c r="AR98">
        <v>14.531337817844198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2.4678293382899628</v>
      </c>
      <c r="AZ98">
        <v>4.1081452307692308</v>
      </c>
      <c r="BA98">
        <v>2.8920249044481054</v>
      </c>
      <c r="BB98">
        <v>2.4598409073359075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1288.3109763885102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5.60315250996016E-4</v>
      </c>
      <c r="H99">
        <f t="shared" si="2"/>
        <v>0</v>
      </c>
      <c r="I99">
        <f t="shared" si="2"/>
        <v>0</v>
      </c>
      <c r="J99">
        <f t="shared" si="2"/>
        <v>2.0341741499611903E-3</v>
      </c>
      <c r="K99">
        <f t="shared" si="2"/>
        <v>9.9543492689063395</v>
      </c>
      <c r="L99">
        <f t="shared" si="2"/>
        <v>0.31650875115939847</v>
      </c>
      <c r="M99">
        <f t="shared" si="2"/>
        <v>1.3630275559376104</v>
      </c>
      <c r="N99">
        <f t="shared" si="2"/>
        <v>1.2362048859963519</v>
      </c>
      <c r="O99">
        <f t="shared" si="2"/>
        <v>1.7281703611110324</v>
      </c>
      <c r="P99">
        <f t="shared" si="2"/>
        <v>0.73085365704937721</v>
      </c>
      <c r="Q99">
        <f t="shared" si="2"/>
        <v>0.21170616331455566</v>
      </c>
      <c r="R99">
        <f t="shared" si="2"/>
        <v>0.42085908973852032</v>
      </c>
      <c r="S99">
        <f t="shared" si="2"/>
        <v>0.25882712836247745</v>
      </c>
      <c r="T99">
        <f t="shared" si="2"/>
        <v>3.1169632882146182E-2</v>
      </c>
      <c r="U99">
        <f t="shared" si="2"/>
        <v>1.4409600357552386</v>
      </c>
      <c r="V99">
        <f t="shared" si="2"/>
        <v>0.12295870354799986</v>
      </c>
      <c r="W99">
        <f t="shared" si="2"/>
        <v>0.36998971374981149</v>
      </c>
      <c r="X99">
        <f t="shared" si="2"/>
        <v>1.4045673105994474</v>
      </c>
      <c r="Y99">
        <f t="shared" si="2"/>
        <v>0</v>
      </c>
      <c r="Z99">
        <f t="shared" si="2"/>
        <v>0.13288568457818192</v>
      </c>
      <c r="AA99">
        <f t="shared" si="2"/>
        <v>0.28177304648765855</v>
      </c>
      <c r="AB99">
        <f t="shared" si="2"/>
        <v>0.50188131728669616</v>
      </c>
      <c r="AC99">
        <f t="shared" si="2"/>
        <v>0.35988575759960256</v>
      </c>
      <c r="AD99">
        <f t="shared" si="2"/>
        <v>0.27362721972432597</v>
      </c>
      <c r="AE99">
        <f t="shared" si="2"/>
        <v>0.61134869371518663</v>
      </c>
      <c r="AF99">
        <f t="shared" si="2"/>
        <v>0.12805348934032135</v>
      </c>
      <c r="AG99">
        <f t="shared" si="2"/>
        <v>0.75563015961410218</v>
      </c>
      <c r="AH99">
        <f t="shared" si="2"/>
        <v>1.624158470586448</v>
      </c>
      <c r="AI99">
        <f t="shared" si="2"/>
        <v>0.18857321642919392</v>
      </c>
      <c r="AJ99">
        <f t="shared" si="2"/>
        <v>0</v>
      </c>
      <c r="AK99">
        <f t="shared" si="2"/>
        <v>0.69630315231773066</v>
      </c>
      <c r="AL99">
        <f t="shared" si="2"/>
        <v>1.3950596863046896</v>
      </c>
      <c r="AM99">
        <f t="shared" si="2"/>
        <v>0.13643921171599227</v>
      </c>
      <c r="AN99">
        <f t="shared" si="2"/>
        <v>1.013622864345915E-3</v>
      </c>
      <c r="AO99">
        <f t="shared" si="2"/>
        <v>0</v>
      </c>
      <c r="AP99">
        <f t="shared" si="2"/>
        <v>3.0293298273467242E-2</v>
      </c>
      <c r="AQ99">
        <f t="shared" si="2"/>
        <v>0.16215794235388895</v>
      </c>
      <c r="AR99">
        <f t="shared" si="2"/>
        <v>0.3601193618231881</v>
      </c>
      <c r="AS99">
        <f t="shared" si="2"/>
        <v>0.10424584216996273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5.9358551409390788E-2</v>
      </c>
      <c r="AZ99">
        <f t="shared" si="2"/>
        <v>6.3220295081130806E-2</v>
      </c>
      <c r="BA99">
        <f t="shared" si="2"/>
        <v>6.5915839189301051E-2</v>
      </c>
      <c r="BB99">
        <f t="shared" si="2"/>
        <v>5.8226234160231774E-2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27.582916840536296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F65" activePane="bottomRight" state="frozen"/>
      <selection sqref="A1:XFD1048576"/>
      <selection pane="topRight" sqref="A1:XFD1048576"/>
      <selection pane="bottomLeft" sqref="A1:XFD1048576"/>
      <selection pane="bottomRight" activeCell="K78" sqref="K7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1.0405854661354581</v>
      </c>
      <c r="H3">
        <v>0</v>
      </c>
      <c r="I3">
        <v>0</v>
      </c>
      <c r="J3">
        <v>3.7302175321252053</v>
      </c>
      <c r="K3">
        <v>158.7204067053982</v>
      </c>
      <c r="L3">
        <v>63.18</v>
      </c>
      <c r="M3">
        <v>0</v>
      </c>
      <c r="N3">
        <v>29.159550377245509</v>
      </c>
      <c r="O3">
        <v>48.960691560484825</v>
      </c>
      <c r="P3">
        <v>66.931993266708048</v>
      </c>
      <c r="Q3">
        <v>5.3566750370031979</v>
      </c>
      <c r="R3">
        <v>10.405501863688695</v>
      </c>
      <c r="S3">
        <v>6.4872328271604944</v>
      </c>
      <c r="T3">
        <v>0</v>
      </c>
      <c r="U3">
        <v>282.3</v>
      </c>
      <c r="V3">
        <v>3.0708676749379653</v>
      </c>
      <c r="W3">
        <v>11.23781373869801</v>
      </c>
      <c r="X3">
        <v>36.420409013671886</v>
      </c>
      <c r="Y3">
        <v>0</v>
      </c>
      <c r="Z3">
        <v>3.20225801</v>
      </c>
      <c r="AA3">
        <v>10.348504182255041</v>
      </c>
      <c r="AB3">
        <v>9.701901741157549</v>
      </c>
      <c r="AC3">
        <v>7.1351722375367492</v>
      </c>
      <c r="AD3">
        <v>4.4757243505468169</v>
      </c>
      <c r="AE3">
        <v>12.139411326084312</v>
      </c>
      <c r="AF3">
        <v>0</v>
      </c>
      <c r="AG3">
        <v>0</v>
      </c>
      <c r="AH3">
        <v>22.973965797124805</v>
      </c>
      <c r="AI3">
        <v>3.7504092143061736</v>
      </c>
      <c r="AJ3">
        <v>0</v>
      </c>
      <c r="AK3">
        <v>16.775692649802995</v>
      </c>
      <c r="AL3">
        <v>20.539668290791742</v>
      </c>
      <c r="AM3">
        <v>3.8807607150447074</v>
      </c>
      <c r="AN3">
        <v>0</v>
      </c>
      <c r="AO3">
        <v>0</v>
      </c>
      <c r="AP3">
        <v>0.75476751714134238</v>
      </c>
      <c r="AQ3">
        <v>0</v>
      </c>
      <c r="AR3">
        <v>8.5384743692028966</v>
      </c>
      <c r="AS3">
        <v>7.8325808055586323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859.0512362698114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2.8571663797163287E-3</v>
      </c>
      <c r="K4">
        <v>158.7204067053982</v>
      </c>
      <c r="L4">
        <v>63.18</v>
      </c>
      <c r="M4">
        <v>0</v>
      </c>
      <c r="N4">
        <v>29.159550377245509</v>
      </c>
      <c r="O4">
        <v>48.960691560484825</v>
      </c>
      <c r="P4">
        <v>66.931993266708048</v>
      </c>
      <c r="Q4">
        <v>5.3566750370031979</v>
      </c>
      <c r="R4">
        <v>10.405501863688695</v>
      </c>
      <c r="S4">
        <v>6.4872328271604944</v>
      </c>
      <c r="T4">
        <v>0</v>
      </c>
      <c r="U4">
        <v>282.68</v>
      </c>
      <c r="V4">
        <v>3.0708676749379653</v>
      </c>
      <c r="W4">
        <v>11.398472969237629</v>
      </c>
      <c r="X4">
        <v>36.420409013671886</v>
      </c>
      <c r="Y4">
        <v>0</v>
      </c>
      <c r="Z4">
        <v>3.20225801</v>
      </c>
      <c r="AA4">
        <v>10.348504182255041</v>
      </c>
      <c r="AB4">
        <v>9.701901741157549</v>
      </c>
      <c r="AC4">
        <v>7.1351722375367492</v>
      </c>
      <c r="AD4">
        <v>4.4757243505468169</v>
      </c>
      <c r="AE4">
        <v>12.139411326084312</v>
      </c>
      <c r="AF4">
        <v>0</v>
      </c>
      <c r="AG4">
        <v>0</v>
      </c>
      <c r="AH4">
        <v>22.973965797124805</v>
      </c>
      <c r="AI4">
        <v>3.7504092143061736</v>
      </c>
      <c r="AJ4">
        <v>0</v>
      </c>
      <c r="AK4">
        <v>16.775692649802995</v>
      </c>
      <c r="AL4">
        <v>20.539668290791742</v>
      </c>
      <c r="AM4">
        <v>3.8807607150447074</v>
      </c>
      <c r="AN4">
        <v>0</v>
      </c>
      <c r="AO4">
        <v>0</v>
      </c>
      <c r="AP4">
        <v>0.75476751714134238</v>
      </c>
      <c r="AQ4">
        <v>0</v>
      </c>
      <c r="AR4">
        <v>8.5384743692028966</v>
      </c>
      <c r="AS4">
        <v>7.8325808055586323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854.82394966847005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158.7204067053982</v>
      </c>
      <c r="L5">
        <v>63.18</v>
      </c>
      <c r="M5">
        <v>0</v>
      </c>
      <c r="N5">
        <v>29.159550377245509</v>
      </c>
      <c r="O5">
        <v>48.960691560484825</v>
      </c>
      <c r="P5">
        <v>66.931993266708048</v>
      </c>
      <c r="Q5">
        <v>5.3566750370031979</v>
      </c>
      <c r="R5">
        <v>10.405501863688695</v>
      </c>
      <c r="S5">
        <v>6.4872328271604944</v>
      </c>
      <c r="T5">
        <v>0</v>
      </c>
      <c r="U5">
        <v>282.68</v>
      </c>
      <c r="V5">
        <v>3.0708676749379653</v>
      </c>
      <c r="W5">
        <v>11.398472969237629</v>
      </c>
      <c r="X5">
        <v>36.420409013671886</v>
      </c>
      <c r="Y5">
        <v>0</v>
      </c>
      <c r="Z5">
        <v>3.20225801</v>
      </c>
      <c r="AA5">
        <v>10.348504182255041</v>
      </c>
      <c r="AB5">
        <v>9.701901741157549</v>
      </c>
      <c r="AC5">
        <v>7.1351722375367492</v>
      </c>
      <c r="AD5">
        <v>4.4757243505468169</v>
      </c>
      <c r="AE5">
        <v>12.139411326084312</v>
      </c>
      <c r="AF5">
        <v>0</v>
      </c>
      <c r="AG5">
        <v>0</v>
      </c>
      <c r="AH5">
        <v>22.973965797124805</v>
      </c>
      <c r="AI5">
        <v>3.7504092143061736</v>
      </c>
      <c r="AJ5">
        <v>0</v>
      </c>
      <c r="AK5">
        <v>16.775692649802995</v>
      </c>
      <c r="AL5">
        <v>20.539668290791742</v>
      </c>
      <c r="AM5">
        <v>3.8807607150447074</v>
      </c>
      <c r="AN5">
        <v>0</v>
      </c>
      <c r="AO5">
        <v>0</v>
      </c>
      <c r="AP5">
        <v>0.75476751714134238</v>
      </c>
      <c r="AQ5">
        <v>0</v>
      </c>
      <c r="AR5">
        <v>8.5384743692028966</v>
      </c>
      <c r="AS5">
        <v>7.8325808055586323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854.82109250209032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158.7204067053982</v>
      </c>
      <c r="L6">
        <v>63.18</v>
      </c>
      <c r="M6">
        <v>0</v>
      </c>
      <c r="N6">
        <v>29.159550377245509</v>
      </c>
      <c r="O6">
        <v>48.960691560484825</v>
      </c>
      <c r="P6">
        <v>66.931993266708048</v>
      </c>
      <c r="Q6">
        <v>5.3566750370031979</v>
      </c>
      <c r="R6">
        <v>10.405501863688695</v>
      </c>
      <c r="S6">
        <v>6.4872328271604944</v>
      </c>
      <c r="T6">
        <v>0</v>
      </c>
      <c r="U6">
        <v>282.68</v>
      </c>
      <c r="V6">
        <v>3.0708676749379653</v>
      </c>
      <c r="W6">
        <v>11.398472969237629</v>
      </c>
      <c r="X6">
        <v>36.420409013671886</v>
      </c>
      <c r="Y6">
        <v>0</v>
      </c>
      <c r="Z6">
        <v>3.20225801</v>
      </c>
      <c r="AA6">
        <v>10.348504182255041</v>
      </c>
      <c r="AB6">
        <v>9.701901741157549</v>
      </c>
      <c r="AC6">
        <v>7.1351722375367492</v>
      </c>
      <c r="AD6">
        <v>4.4757243505468169</v>
      </c>
      <c r="AE6">
        <v>12.139411326084312</v>
      </c>
      <c r="AF6">
        <v>0</v>
      </c>
      <c r="AG6">
        <v>0</v>
      </c>
      <c r="AH6">
        <v>22.973965797124805</v>
      </c>
      <c r="AI6">
        <v>3.7504092143061736</v>
      </c>
      <c r="AJ6">
        <v>0</v>
      </c>
      <c r="AK6">
        <v>16.775692649802995</v>
      </c>
      <c r="AL6">
        <v>20.539668290791742</v>
      </c>
      <c r="AM6">
        <v>3.8807607150447074</v>
      </c>
      <c r="AN6">
        <v>0</v>
      </c>
      <c r="AO6">
        <v>0</v>
      </c>
      <c r="AP6">
        <v>0.75476751714134238</v>
      </c>
      <c r="AQ6">
        <v>0</v>
      </c>
      <c r="AR6">
        <v>8.5384743692028966</v>
      </c>
      <c r="AS6">
        <v>7.8325808055586323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854.82109250209032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158.7204067053982</v>
      </c>
      <c r="L7">
        <v>63.18</v>
      </c>
      <c r="M7">
        <v>0</v>
      </c>
      <c r="N7">
        <v>29.159550377245509</v>
      </c>
      <c r="O7">
        <v>48.960691560484825</v>
      </c>
      <c r="P7">
        <v>66.931993266708048</v>
      </c>
      <c r="Q7">
        <v>5.3566750370031979</v>
      </c>
      <c r="R7">
        <v>10.405501863688695</v>
      </c>
      <c r="S7">
        <v>6.4872328271604944</v>
      </c>
      <c r="T7">
        <v>0</v>
      </c>
      <c r="U7">
        <v>282.68</v>
      </c>
      <c r="V7">
        <v>3.0708676749379653</v>
      </c>
      <c r="W7">
        <v>11.398472969237629</v>
      </c>
      <c r="X7">
        <v>36.420409013671886</v>
      </c>
      <c r="Y7">
        <v>0</v>
      </c>
      <c r="Z7">
        <v>3.20225801</v>
      </c>
      <c r="AA7">
        <v>10.348504182255041</v>
      </c>
      <c r="AB7">
        <v>9.701901741157549</v>
      </c>
      <c r="AC7">
        <v>7.1351722375367492</v>
      </c>
      <c r="AD7">
        <v>4.4757243505468169</v>
      </c>
      <c r="AE7">
        <v>12.139411326084312</v>
      </c>
      <c r="AF7">
        <v>0</v>
      </c>
      <c r="AG7">
        <v>0</v>
      </c>
      <c r="AH7">
        <v>34.460948803618642</v>
      </c>
      <c r="AI7">
        <v>3.7504092143061736</v>
      </c>
      <c r="AJ7">
        <v>0</v>
      </c>
      <c r="AK7">
        <v>16.775692649802995</v>
      </c>
      <c r="AL7">
        <v>20.539668290791742</v>
      </c>
      <c r="AM7">
        <v>3.8807607150447074</v>
      </c>
      <c r="AN7">
        <v>0</v>
      </c>
      <c r="AO7">
        <v>0</v>
      </c>
      <c r="AP7">
        <v>0.75476751714134238</v>
      </c>
      <c r="AQ7">
        <v>0</v>
      </c>
      <c r="AR7">
        <v>8.5384743692028966</v>
      </c>
      <c r="AS7">
        <v>7.8325808055586323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866.30807550858412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158.7204067053982</v>
      </c>
      <c r="L8">
        <v>63.18</v>
      </c>
      <c r="M8">
        <v>0</v>
      </c>
      <c r="N8">
        <v>29.159550377245509</v>
      </c>
      <c r="O8">
        <v>48.960691560484825</v>
      </c>
      <c r="P8">
        <v>66.931993266708048</v>
      </c>
      <c r="Q8">
        <v>5.3566750370031979</v>
      </c>
      <c r="R8">
        <v>10.405501863688695</v>
      </c>
      <c r="S8">
        <v>6.4872328271604944</v>
      </c>
      <c r="T8">
        <v>0</v>
      </c>
      <c r="U8">
        <v>282.68</v>
      </c>
      <c r="V8">
        <v>3.0708676749379653</v>
      </c>
      <c r="W8">
        <v>11.398472969237629</v>
      </c>
      <c r="X8">
        <v>36.420409013671886</v>
      </c>
      <c r="Y8">
        <v>0</v>
      </c>
      <c r="Z8">
        <v>3.20225801</v>
      </c>
      <c r="AA8">
        <v>10.348504182255041</v>
      </c>
      <c r="AB8">
        <v>9.701901741157549</v>
      </c>
      <c r="AC8">
        <v>7.1351722375367492</v>
      </c>
      <c r="AD8">
        <v>4.4757243505468169</v>
      </c>
      <c r="AE8">
        <v>12.139411326084312</v>
      </c>
      <c r="AF8">
        <v>0</v>
      </c>
      <c r="AG8">
        <v>0</v>
      </c>
      <c r="AH8">
        <v>34.460948803618642</v>
      </c>
      <c r="AI8">
        <v>3.7504092143061736</v>
      </c>
      <c r="AJ8">
        <v>0</v>
      </c>
      <c r="AK8">
        <v>16.775692649802995</v>
      </c>
      <c r="AL8">
        <v>20.539668290791742</v>
      </c>
      <c r="AM8">
        <v>3.8807607150447074</v>
      </c>
      <c r="AN8">
        <v>0</v>
      </c>
      <c r="AO8">
        <v>0</v>
      </c>
      <c r="AP8">
        <v>0.75476751714134238</v>
      </c>
      <c r="AQ8">
        <v>0</v>
      </c>
      <c r="AR8">
        <v>8.5384743692028966</v>
      </c>
      <c r="AS8">
        <v>7.8325808055586323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866.30807550858412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158.7204067053982</v>
      </c>
      <c r="L9">
        <v>63.18</v>
      </c>
      <c r="M9">
        <v>0</v>
      </c>
      <c r="N9">
        <v>29.159550377245509</v>
      </c>
      <c r="O9">
        <v>48.960691560484825</v>
      </c>
      <c r="P9">
        <v>66.931993266708048</v>
      </c>
      <c r="Q9">
        <v>5.3566750370031979</v>
      </c>
      <c r="R9">
        <v>10.405501863688695</v>
      </c>
      <c r="S9">
        <v>6.4872328271604944</v>
      </c>
      <c r="T9">
        <v>0</v>
      </c>
      <c r="U9">
        <v>282.68</v>
      </c>
      <c r="V9">
        <v>3.0708676749379653</v>
      </c>
      <c r="W9">
        <v>11.398472969237629</v>
      </c>
      <c r="X9">
        <v>36.420409013671886</v>
      </c>
      <c r="Y9">
        <v>0</v>
      </c>
      <c r="Z9">
        <v>3.20225801</v>
      </c>
      <c r="AA9">
        <v>10.348504182255041</v>
      </c>
      <c r="AB9">
        <v>9.701901741157549</v>
      </c>
      <c r="AC9">
        <v>7.1351722375367492</v>
      </c>
      <c r="AD9">
        <v>4.4757243505468169</v>
      </c>
      <c r="AE9">
        <v>12.139411326084312</v>
      </c>
      <c r="AF9">
        <v>0</v>
      </c>
      <c r="AG9">
        <v>0</v>
      </c>
      <c r="AH9">
        <v>34.460948803618642</v>
      </c>
      <c r="AI9">
        <v>3.7504092143061736</v>
      </c>
      <c r="AJ9">
        <v>0</v>
      </c>
      <c r="AK9">
        <v>16.775692649802995</v>
      </c>
      <c r="AL9">
        <v>20.539668290791742</v>
      </c>
      <c r="AM9">
        <v>3.8807607150447074</v>
      </c>
      <c r="AN9">
        <v>0</v>
      </c>
      <c r="AO9">
        <v>0</v>
      </c>
      <c r="AP9">
        <v>0.28303775543860821</v>
      </c>
      <c r="AQ9">
        <v>0</v>
      </c>
      <c r="AR9">
        <v>8.5384743692028966</v>
      </c>
      <c r="AS9">
        <v>7.8325808055586323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865.83634574688142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158.7204067053982</v>
      </c>
      <c r="L10">
        <v>63.18</v>
      </c>
      <c r="M10">
        <v>0</v>
      </c>
      <c r="N10">
        <v>29.159550377245509</v>
      </c>
      <c r="O10">
        <v>48.960691560484825</v>
      </c>
      <c r="P10">
        <v>66.931993266708048</v>
      </c>
      <c r="Q10">
        <v>5.3566750370031979</v>
      </c>
      <c r="R10">
        <v>10.405501863688695</v>
      </c>
      <c r="S10">
        <v>6.4872328271604944</v>
      </c>
      <c r="T10">
        <v>0</v>
      </c>
      <c r="U10">
        <v>282.68</v>
      </c>
      <c r="V10">
        <v>3.0708676749379653</v>
      </c>
      <c r="W10">
        <v>11.398472969237629</v>
      </c>
      <c r="X10">
        <v>36.420409013671886</v>
      </c>
      <c r="Y10">
        <v>0</v>
      </c>
      <c r="Z10">
        <v>3.20225801</v>
      </c>
      <c r="AA10">
        <v>10.348504182255041</v>
      </c>
      <c r="AB10">
        <v>9.701901741157549</v>
      </c>
      <c r="AC10">
        <v>7.1351722375367492</v>
      </c>
      <c r="AD10">
        <v>4.4757243505468169</v>
      </c>
      <c r="AE10">
        <v>12.139411326084312</v>
      </c>
      <c r="AF10">
        <v>0</v>
      </c>
      <c r="AG10">
        <v>0</v>
      </c>
      <c r="AH10">
        <v>34.460948803618642</v>
      </c>
      <c r="AI10">
        <v>3.7504092143061736</v>
      </c>
      <c r="AJ10">
        <v>0</v>
      </c>
      <c r="AK10">
        <v>16.775692649802995</v>
      </c>
      <c r="AL10">
        <v>20.539668290791742</v>
      </c>
      <c r="AM10">
        <v>3.8807607150447074</v>
      </c>
      <c r="AN10">
        <v>0</v>
      </c>
      <c r="AO10">
        <v>0</v>
      </c>
      <c r="AP10">
        <v>0.28303775543860821</v>
      </c>
      <c r="AQ10">
        <v>0</v>
      </c>
      <c r="AR10">
        <v>8.5384743692028966</v>
      </c>
      <c r="AS10">
        <v>7.8325808055586323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865.83634574688142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158.7204067053982</v>
      </c>
      <c r="L11">
        <v>63.18</v>
      </c>
      <c r="M11">
        <v>0</v>
      </c>
      <c r="N11">
        <v>29.159550377245509</v>
      </c>
      <c r="O11">
        <v>48.960691560484825</v>
      </c>
      <c r="P11">
        <v>66.931993266708048</v>
      </c>
      <c r="Q11">
        <v>5.3566750370031979</v>
      </c>
      <c r="R11">
        <v>10.405501863688695</v>
      </c>
      <c r="S11">
        <v>6.4872328271604944</v>
      </c>
      <c r="T11">
        <v>0</v>
      </c>
      <c r="U11">
        <v>282.68</v>
      </c>
      <c r="V11">
        <v>3.0708676749379653</v>
      </c>
      <c r="W11">
        <v>11.398472969237629</v>
      </c>
      <c r="X11">
        <v>36.420409013671886</v>
      </c>
      <c r="Y11">
        <v>0</v>
      </c>
      <c r="Z11">
        <v>3.20225801</v>
      </c>
      <c r="AA11">
        <v>10.348504182255041</v>
      </c>
      <c r="AB11">
        <v>9.701901741157549</v>
      </c>
      <c r="AC11">
        <v>7.1351722375367492</v>
      </c>
      <c r="AD11">
        <v>4.4757243505468169</v>
      </c>
      <c r="AE11">
        <v>12.139411326084312</v>
      </c>
      <c r="AF11">
        <v>0</v>
      </c>
      <c r="AG11">
        <v>0</v>
      </c>
      <c r="AH11">
        <v>34.460948803618642</v>
      </c>
      <c r="AI11">
        <v>3.7504092143061736</v>
      </c>
      <c r="AJ11">
        <v>0</v>
      </c>
      <c r="AK11">
        <v>16.775692649802995</v>
      </c>
      <c r="AL11">
        <v>20.539668290791742</v>
      </c>
      <c r="AM11">
        <v>3.8807607150447074</v>
      </c>
      <c r="AN11">
        <v>0</v>
      </c>
      <c r="AO11">
        <v>0</v>
      </c>
      <c r="AP11">
        <v>0.75476751714134238</v>
      </c>
      <c r="AQ11">
        <v>0</v>
      </c>
      <c r="AR11">
        <v>8.5384743692028966</v>
      </c>
      <c r="AS11">
        <v>7.8325808055586323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866.30807550858412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158.7204067053982</v>
      </c>
      <c r="L12">
        <v>63.18</v>
      </c>
      <c r="M12">
        <v>0</v>
      </c>
      <c r="N12">
        <v>29.159550377245509</v>
      </c>
      <c r="O12">
        <v>48.960691560484825</v>
      </c>
      <c r="P12">
        <v>66.931993266708048</v>
      </c>
      <c r="Q12">
        <v>5.3566750370031979</v>
      </c>
      <c r="R12">
        <v>10.405501863688695</v>
      </c>
      <c r="S12">
        <v>6.4872328271604944</v>
      </c>
      <c r="T12">
        <v>0</v>
      </c>
      <c r="U12">
        <v>282.68</v>
      </c>
      <c r="V12">
        <v>3.0708676749379653</v>
      </c>
      <c r="W12">
        <v>11.398472969237629</v>
      </c>
      <c r="X12">
        <v>36.420409013671886</v>
      </c>
      <c r="Y12">
        <v>0</v>
      </c>
      <c r="Z12">
        <v>3.20225801</v>
      </c>
      <c r="AA12">
        <v>10.348504182255041</v>
      </c>
      <c r="AB12">
        <v>9.701901741157549</v>
      </c>
      <c r="AC12">
        <v>7.1351722375367492</v>
      </c>
      <c r="AD12">
        <v>4.4757243505468169</v>
      </c>
      <c r="AE12">
        <v>12.139411326084312</v>
      </c>
      <c r="AF12">
        <v>0</v>
      </c>
      <c r="AG12">
        <v>0</v>
      </c>
      <c r="AH12">
        <v>34.460948803618642</v>
      </c>
      <c r="AI12">
        <v>3.7504092143061736</v>
      </c>
      <c r="AJ12">
        <v>0</v>
      </c>
      <c r="AK12">
        <v>16.775692649802995</v>
      </c>
      <c r="AL12">
        <v>20.539668290791742</v>
      </c>
      <c r="AM12">
        <v>3.8807607150447074</v>
      </c>
      <c r="AN12">
        <v>0</v>
      </c>
      <c r="AO12">
        <v>0</v>
      </c>
      <c r="AP12">
        <v>0.75476751714134238</v>
      </c>
      <c r="AQ12">
        <v>0</v>
      </c>
      <c r="AR12">
        <v>8.5384743692028966</v>
      </c>
      <c r="AS12">
        <v>7.8325808055586323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866.30807550858412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158.7204067053982</v>
      </c>
      <c r="L13">
        <v>32.869397437288569</v>
      </c>
      <c r="M13">
        <v>0</v>
      </c>
      <c r="N13">
        <v>29.159550377245509</v>
      </c>
      <c r="O13">
        <v>48.960691560484825</v>
      </c>
      <c r="P13">
        <v>66.931993266708048</v>
      </c>
      <c r="Q13">
        <v>5.3566750370031979</v>
      </c>
      <c r="R13">
        <v>10.405501863688695</v>
      </c>
      <c r="S13">
        <v>6.4872328271604944</v>
      </c>
      <c r="T13">
        <v>0</v>
      </c>
      <c r="U13">
        <v>282.68</v>
      </c>
      <c r="V13">
        <v>3.0708676749379653</v>
      </c>
      <c r="W13">
        <v>11.398472969237629</v>
      </c>
      <c r="X13">
        <v>36.420409013671886</v>
      </c>
      <c r="Y13">
        <v>0</v>
      </c>
      <c r="Z13">
        <v>3.20225801</v>
      </c>
      <c r="AA13">
        <v>10.348504182255041</v>
      </c>
      <c r="AB13">
        <v>9.701901741157549</v>
      </c>
      <c r="AC13">
        <v>7.1351722375367492</v>
      </c>
      <c r="AD13">
        <v>4.4757243505468169</v>
      </c>
      <c r="AE13">
        <v>12.139411326084312</v>
      </c>
      <c r="AF13">
        <v>0</v>
      </c>
      <c r="AG13">
        <v>0</v>
      </c>
      <c r="AH13">
        <v>34.460948803618642</v>
      </c>
      <c r="AI13">
        <v>3.7504092143061736</v>
      </c>
      <c r="AJ13">
        <v>0</v>
      </c>
      <c r="AK13">
        <v>16.775692649802995</v>
      </c>
      <c r="AL13">
        <v>20.539668290791742</v>
      </c>
      <c r="AM13">
        <v>3.8807607150447074</v>
      </c>
      <c r="AN13">
        <v>0</v>
      </c>
      <c r="AO13">
        <v>0</v>
      </c>
      <c r="AP13">
        <v>0.75476751714134238</v>
      </c>
      <c r="AQ13">
        <v>0</v>
      </c>
      <c r="AR13">
        <v>8.5384743692028966</v>
      </c>
      <c r="AS13">
        <v>7.8325808055586323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835.99747294587269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158.7204067053982</v>
      </c>
      <c r="L14">
        <v>32.869397437288569</v>
      </c>
      <c r="M14">
        <v>0</v>
      </c>
      <c r="N14">
        <v>29.159550377245509</v>
      </c>
      <c r="O14">
        <v>48.960691560484825</v>
      </c>
      <c r="P14">
        <v>66.931993266708048</v>
      </c>
      <c r="Q14">
        <v>5.3566750370031979</v>
      </c>
      <c r="R14">
        <v>10.405501863688695</v>
      </c>
      <c r="S14">
        <v>6.4872328271604944</v>
      </c>
      <c r="T14">
        <v>0</v>
      </c>
      <c r="U14">
        <v>282.68</v>
      </c>
      <c r="V14">
        <v>3.0708676749379653</v>
      </c>
      <c r="W14">
        <v>11.398472969237629</v>
      </c>
      <c r="X14">
        <v>36.420409013671886</v>
      </c>
      <c r="Y14">
        <v>0</v>
      </c>
      <c r="Z14">
        <v>3.20225801</v>
      </c>
      <c r="AA14">
        <v>10.348504182255041</v>
      </c>
      <c r="AB14">
        <v>9.701901741157549</v>
      </c>
      <c r="AC14">
        <v>7.1351722375367492</v>
      </c>
      <c r="AD14">
        <v>4.4757243505468169</v>
      </c>
      <c r="AE14">
        <v>12.139411326084312</v>
      </c>
      <c r="AF14">
        <v>0</v>
      </c>
      <c r="AG14">
        <v>0</v>
      </c>
      <c r="AH14">
        <v>34.460948803618642</v>
      </c>
      <c r="AI14">
        <v>3.7504092143061736</v>
      </c>
      <c r="AJ14">
        <v>0</v>
      </c>
      <c r="AK14">
        <v>16.775692649802995</v>
      </c>
      <c r="AL14">
        <v>20.539668290791742</v>
      </c>
      <c r="AM14">
        <v>3.8807607150447074</v>
      </c>
      <c r="AN14">
        <v>0</v>
      </c>
      <c r="AO14">
        <v>0</v>
      </c>
      <c r="AP14">
        <v>0.75476751714134238</v>
      </c>
      <c r="AQ14">
        <v>0</v>
      </c>
      <c r="AR14">
        <v>8.5384743692028966</v>
      </c>
      <c r="AS14">
        <v>7.8325808055586323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835.99747294587269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128.57068388082692</v>
      </c>
      <c r="L15">
        <v>32.869397437288569</v>
      </c>
      <c r="M15">
        <v>0</v>
      </c>
      <c r="N15">
        <v>29.159550377245509</v>
      </c>
      <c r="O15">
        <v>48.960691560484825</v>
      </c>
      <c r="P15">
        <v>66.931993266708048</v>
      </c>
      <c r="Q15">
        <v>5.3566750370031979</v>
      </c>
      <c r="R15">
        <v>10.405501863688695</v>
      </c>
      <c r="S15">
        <v>6.4872328271604944</v>
      </c>
      <c r="T15">
        <v>0</v>
      </c>
      <c r="U15">
        <v>282.68</v>
      </c>
      <c r="V15">
        <v>3.0708676749379653</v>
      </c>
      <c r="W15">
        <v>11.398472969237629</v>
      </c>
      <c r="X15">
        <v>36.420409013671886</v>
      </c>
      <c r="Y15">
        <v>0</v>
      </c>
      <c r="Z15">
        <v>3.20225801</v>
      </c>
      <c r="AA15">
        <v>10.348504182255041</v>
      </c>
      <c r="AB15">
        <v>9.701901741157549</v>
      </c>
      <c r="AC15">
        <v>7.1351722375367492</v>
      </c>
      <c r="AD15">
        <v>4.4757243505468169</v>
      </c>
      <c r="AE15">
        <v>12.139411326084312</v>
      </c>
      <c r="AF15">
        <v>0</v>
      </c>
      <c r="AG15">
        <v>0</v>
      </c>
      <c r="AH15">
        <v>34.460948803618642</v>
      </c>
      <c r="AI15">
        <v>3.7504092143061736</v>
      </c>
      <c r="AJ15">
        <v>0</v>
      </c>
      <c r="AK15">
        <v>16.775692649802995</v>
      </c>
      <c r="AL15">
        <v>19.487010274698797</v>
      </c>
      <c r="AM15">
        <v>3.8807607150447074</v>
      </c>
      <c r="AN15">
        <v>0</v>
      </c>
      <c r="AO15">
        <v>0</v>
      </c>
      <c r="AP15">
        <v>0.75476751714134238</v>
      </c>
      <c r="AQ15">
        <v>0</v>
      </c>
      <c r="AR15">
        <v>8.5384743692028966</v>
      </c>
      <c r="AS15">
        <v>7.2670705740553343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804.22958187370511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123.73997665653143</v>
      </c>
      <c r="L16">
        <v>32.869397437288569</v>
      </c>
      <c r="M16">
        <v>0</v>
      </c>
      <c r="N16">
        <v>29.159550377245509</v>
      </c>
      <c r="O16">
        <v>48.960691560484825</v>
      </c>
      <c r="P16">
        <v>66.931993266708048</v>
      </c>
      <c r="Q16">
        <v>5.3566750370031979</v>
      </c>
      <c r="R16">
        <v>10.405501863688695</v>
      </c>
      <c r="S16">
        <v>6.4872328271604944</v>
      </c>
      <c r="T16">
        <v>0</v>
      </c>
      <c r="U16">
        <v>282.68</v>
      </c>
      <c r="V16">
        <v>3.0708676749379653</v>
      </c>
      <c r="W16">
        <v>11.398472969237629</v>
      </c>
      <c r="X16">
        <v>36.420409013671886</v>
      </c>
      <c r="Y16">
        <v>0</v>
      </c>
      <c r="Z16">
        <v>3.20225801</v>
      </c>
      <c r="AA16">
        <v>10.348504182255041</v>
      </c>
      <c r="AB16">
        <v>9.701901741157549</v>
      </c>
      <c r="AC16">
        <v>7.1351722375367492</v>
      </c>
      <c r="AD16">
        <v>4.4757243505468169</v>
      </c>
      <c r="AE16">
        <v>12.139411326084312</v>
      </c>
      <c r="AF16">
        <v>0</v>
      </c>
      <c r="AG16">
        <v>0</v>
      </c>
      <c r="AH16">
        <v>34.460948803618642</v>
      </c>
      <c r="AI16">
        <v>3.7504092143061736</v>
      </c>
      <c r="AJ16">
        <v>0</v>
      </c>
      <c r="AK16">
        <v>16.775692649802995</v>
      </c>
      <c r="AL16">
        <v>19.487010274698797</v>
      </c>
      <c r="AM16">
        <v>3.8807607150447074</v>
      </c>
      <c r="AN16">
        <v>0</v>
      </c>
      <c r="AO16">
        <v>0</v>
      </c>
      <c r="AP16">
        <v>0.75476751714134238</v>
      </c>
      <c r="AQ16">
        <v>0</v>
      </c>
      <c r="AR16">
        <v>8.5384743692028966</v>
      </c>
      <c r="AS16">
        <v>7.2670705740553343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799.39887464940978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99.57039080851591</v>
      </c>
      <c r="L17">
        <v>32.869397437288569</v>
      </c>
      <c r="M17">
        <v>0</v>
      </c>
      <c r="N17">
        <v>29.159550377245509</v>
      </c>
      <c r="O17">
        <v>48.960691560484825</v>
      </c>
      <c r="P17">
        <v>66.931993266708048</v>
      </c>
      <c r="Q17">
        <v>5.3566750370031979</v>
      </c>
      <c r="R17">
        <v>10.405501863688695</v>
      </c>
      <c r="S17">
        <v>6.4872328271604944</v>
      </c>
      <c r="T17">
        <v>0</v>
      </c>
      <c r="U17">
        <v>282.68</v>
      </c>
      <c r="V17">
        <v>3.0708676749379653</v>
      </c>
      <c r="W17">
        <v>11.398472969237629</v>
      </c>
      <c r="X17">
        <v>36.420409013671886</v>
      </c>
      <c r="Y17">
        <v>0</v>
      </c>
      <c r="Z17">
        <v>3.20225801</v>
      </c>
      <c r="AA17">
        <v>10.348504182255041</v>
      </c>
      <c r="AB17">
        <v>9.701901741157549</v>
      </c>
      <c r="AC17">
        <v>7.1351722375367492</v>
      </c>
      <c r="AD17">
        <v>4.4757243505468169</v>
      </c>
      <c r="AE17">
        <v>12.139411326084312</v>
      </c>
      <c r="AF17">
        <v>0</v>
      </c>
      <c r="AG17">
        <v>0</v>
      </c>
      <c r="AH17">
        <v>34.460948803618642</v>
      </c>
      <c r="AI17">
        <v>0.8750953067579359</v>
      </c>
      <c r="AJ17">
        <v>0</v>
      </c>
      <c r="AK17">
        <v>16.775692649802995</v>
      </c>
      <c r="AL17">
        <v>19.487010274698797</v>
      </c>
      <c r="AM17">
        <v>3.8807607150447074</v>
      </c>
      <c r="AN17">
        <v>0</v>
      </c>
      <c r="AO17">
        <v>0</v>
      </c>
      <c r="AP17">
        <v>0.75476751714134238</v>
      </c>
      <c r="AQ17">
        <v>0</v>
      </c>
      <c r="AR17">
        <v>8.5384743692028966</v>
      </c>
      <c r="AS17">
        <v>7.2670705740553343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772.35397489384582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87.000773401676611</v>
      </c>
      <c r="L18">
        <v>32.869397437288569</v>
      </c>
      <c r="M18">
        <v>0</v>
      </c>
      <c r="N18">
        <v>29.159550377245509</v>
      </c>
      <c r="O18">
        <v>48.960691560484825</v>
      </c>
      <c r="P18">
        <v>66.931993266708048</v>
      </c>
      <c r="Q18">
        <v>2.8983541791044773</v>
      </c>
      <c r="R18">
        <v>5.7975539000515202</v>
      </c>
      <c r="S18">
        <v>3.8690503973455006</v>
      </c>
      <c r="T18">
        <v>0</v>
      </c>
      <c r="U18">
        <v>282.68</v>
      </c>
      <c r="V18">
        <v>3.0708676749379653</v>
      </c>
      <c r="W18">
        <v>11.398472969237629</v>
      </c>
      <c r="X18">
        <v>36.420409013671886</v>
      </c>
      <c r="Y18">
        <v>0</v>
      </c>
      <c r="Z18">
        <v>3.20225801</v>
      </c>
      <c r="AA18">
        <v>10.348504182255041</v>
      </c>
      <c r="AB18">
        <v>9.701901741157549</v>
      </c>
      <c r="AC18">
        <v>7.1351722375367492</v>
      </c>
      <c r="AD18">
        <v>4.4757243505468169</v>
      </c>
      <c r="AE18">
        <v>12.139411326084312</v>
      </c>
      <c r="AF18">
        <v>0</v>
      </c>
      <c r="AG18">
        <v>0</v>
      </c>
      <c r="AH18">
        <v>34.460948803618642</v>
      </c>
      <c r="AI18">
        <v>0.8750953067579359</v>
      </c>
      <c r="AJ18">
        <v>0</v>
      </c>
      <c r="AK18">
        <v>16.775692649802995</v>
      </c>
      <c r="AL18">
        <v>19.487010274698797</v>
      </c>
      <c r="AM18">
        <v>3.8807607150447074</v>
      </c>
      <c r="AN18">
        <v>0</v>
      </c>
      <c r="AO18">
        <v>0</v>
      </c>
      <c r="AP18">
        <v>0.75476751714134238</v>
      </c>
      <c r="AQ18">
        <v>0</v>
      </c>
      <c r="AR18">
        <v>8.5384743692028966</v>
      </c>
      <c r="AS18">
        <v>7.2670705740553343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750.09990623565579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128.56942876778137</v>
      </c>
      <c r="L19">
        <v>32.870132384999614</v>
      </c>
      <c r="M19">
        <v>0</v>
      </c>
      <c r="N19">
        <v>29.159550377245509</v>
      </c>
      <c r="O19">
        <v>48.960691560484825</v>
      </c>
      <c r="P19">
        <v>66.931993266708048</v>
      </c>
      <c r="Q19">
        <v>5.3573609699525573</v>
      </c>
      <c r="R19">
        <v>10.408155092161016</v>
      </c>
      <c r="S19">
        <v>6.4858325308056868</v>
      </c>
      <c r="T19">
        <v>0</v>
      </c>
      <c r="U19">
        <v>282.68</v>
      </c>
      <c r="V19">
        <v>3.0708676749379653</v>
      </c>
      <c r="W19">
        <v>11.398472969237629</v>
      </c>
      <c r="X19">
        <v>36.420409013671886</v>
      </c>
      <c r="Y19">
        <v>0</v>
      </c>
      <c r="Z19">
        <v>3.20225801</v>
      </c>
      <c r="AA19">
        <v>10.348504182255041</v>
      </c>
      <c r="AB19">
        <v>9.701901741157549</v>
      </c>
      <c r="AC19">
        <v>7.1351722375367492</v>
      </c>
      <c r="AD19">
        <v>4.4757243505468169</v>
      </c>
      <c r="AE19">
        <v>12.139411326084312</v>
      </c>
      <c r="AF19">
        <v>0</v>
      </c>
      <c r="AG19">
        <v>0</v>
      </c>
      <c r="AH19">
        <v>34.460948803618642</v>
      </c>
      <c r="AI19">
        <v>0.8750953067579359</v>
      </c>
      <c r="AJ19">
        <v>0</v>
      </c>
      <c r="AK19">
        <v>16.775692649802995</v>
      </c>
      <c r="AL19">
        <v>19.487010274698797</v>
      </c>
      <c r="AM19">
        <v>3.8807607150447074</v>
      </c>
      <c r="AN19">
        <v>0</v>
      </c>
      <c r="AO19">
        <v>0</v>
      </c>
      <c r="AP19">
        <v>0.75476751714134238</v>
      </c>
      <c r="AQ19">
        <v>0</v>
      </c>
      <c r="AR19">
        <v>8.5384743692028966</v>
      </c>
      <c r="AS19">
        <v>7.2670705740553343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801.35568666588927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133.41014548710697</v>
      </c>
      <c r="L20">
        <v>32.870132384999614</v>
      </c>
      <c r="M20">
        <v>0</v>
      </c>
      <c r="N20">
        <v>29.159550377245509</v>
      </c>
      <c r="O20">
        <v>48.960691560484825</v>
      </c>
      <c r="P20">
        <v>66.931993266708048</v>
      </c>
      <c r="Q20">
        <v>5.3573609699525573</v>
      </c>
      <c r="R20">
        <v>10.408155092161016</v>
      </c>
      <c r="S20">
        <v>6.4858325308056868</v>
      </c>
      <c r="T20">
        <v>0</v>
      </c>
      <c r="U20">
        <v>282.68</v>
      </c>
      <c r="V20">
        <v>3.0708676749379653</v>
      </c>
      <c r="W20">
        <v>11.398472969237629</v>
      </c>
      <c r="X20">
        <v>36.420409013671886</v>
      </c>
      <c r="Y20">
        <v>0</v>
      </c>
      <c r="Z20">
        <v>3.20225801</v>
      </c>
      <c r="AA20">
        <v>10.348504182255041</v>
      </c>
      <c r="AB20">
        <v>9.701901741157549</v>
      </c>
      <c r="AC20">
        <v>7.1351722375367492</v>
      </c>
      <c r="AD20">
        <v>4.4757243505468169</v>
      </c>
      <c r="AE20">
        <v>12.139411326084312</v>
      </c>
      <c r="AF20">
        <v>0</v>
      </c>
      <c r="AG20">
        <v>0</v>
      </c>
      <c r="AH20">
        <v>34.460948803618642</v>
      </c>
      <c r="AI20">
        <v>0.8750953067579359</v>
      </c>
      <c r="AJ20">
        <v>0</v>
      </c>
      <c r="AK20">
        <v>16.775692649802995</v>
      </c>
      <c r="AL20">
        <v>19.487010274698797</v>
      </c>
      <c r="AM20">
        <v>3.8807607150447074</v>
      </c>
      <c r="AN20">
        <v>0</v>
      </c>
      <c r="AO20">
        <v>0</v>
      </c>
      <c r="AP20">
        <v>0.75476751714134238</v>
      </c>
      <c r="AQ20">
        <v>0</v>
      </c>
      <c r="AR20">
        <v>8.5384743692028966</v>
      </c>
      <c r="AS20">
        <v>7.2670705740553343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806.19640338521481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118.90194903614845</v>
      </c>
      <c r="L21">
        <v>32.870132384999614</v>
      </c>
      <c r="M21">
        <v>0</v>
      </c>
      <c r="N21">
        <v>29.159550377245509</v>
      </c>
      <c r="O21">
        <v>48.960691560484825</v>
      </c>
      <c r="P21">
        <v>66.931993266708048</v>
      </c>
      <c r="Q21">
        <v>5.3573609699525573</v>
      </c>
      <c r="R21">
        <v>10.408155092161016</v>
      </c>
      <c r="S21">
        <v>6.4858325308056868</v>
      </c>
      <c r="T21">
        <v>0</v>
      </c>
      <c r="U21">
        <v>282.68</v>
      </c>
      <c r="V21">
        <v>3.0708676749379653</v>
      </c>
      <c r="W21">
        <v>8.5501253017241385</v>
      </c>
      <c r="X21">
        <v>36.420409013671886</v>
      </c>
      <c r="Y21">
        <v>0</v>
      </c>
      <c r="Z21">
        <v>3.20225801</v>
      </c>
      <c r="AA21">
        <v>10.348504182255041</v>
      </c>
      <c r="AB21">
        <v>9.701901741157549</v>
      </c>
      <c r="AC21">
        <v>7.1351722375367492</v>
      </c>
      <c r="AD21">
        <v>4.4757243505468169</v>
      </c>
      <c r="AE21">
        <v>12.139411326084312</v>
      </c>
      <c r="AF21">
        <v>0</v>
      </c>
      <c r="AG21">
        <v>0</v>
      </c>
      <c r="AH21">
        <v>34.460948803618642</v>
      </c>
      <c r="AI21">
        <v>0.8750953067579359</v>
      </c>
      <c r="AJ21">
        <v>0</v>
      </c>
      <c r="AK21">
        <v>16.775692649802995</v>
      </c>
      <c r="AL21">
        <v>19.487010274698797</v>
      </c>
      <c r="AM21">
        <v>3.8807607150447074</v>
      </c>
      <c r="AN21">
        <v>0</v>
      </c>
      <c r="AO21">
        <v>0</v>
      </c>
      <c r="AP21">
        <v>0.75476751714134238</v>
      </c>
      <c r="AQ21">
        <v>0</v>
      </c>
      <c r="AR21">
        <v>8.5384743692028966</v>
      </c>
      <c r="AS21">
        <v>7.2670705740553343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788.83985926674279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139.21014374757402</v>
      </c>
      <c r="L22">
        <v>32.871278546149277</v>
      </c>
      <c r="M22">
        <v>0</v>
      </c>
      <c r="N22">
        <v>29.159550377245509</v>
      </c>
      <c r="O22">
        <v>48.960691560484825</v>
      </c>
      <c r="P22">
        <v>66.931993266708048</v>
      </c>
      <c r="Q22">
        <v>5.3573609699525573</v>
      </c>
      <c r="R22">
        <v>10.408155092161016</v>
      </c>
      <c r="S22">
        <v>6.4858325308056868</v>
      </c>
      <c r="T22">
        <v>0</v>
      </c>
      <c r="U22">
        <v>282.68</v>
      </c>
      <c r="V22">
        <v>3.0708676749379653</v>
      </c>
      <c r="W22">
        <v>8.5501253017241385</v>
      </c>
      <c r="X22">
        <v>36.420409013671886</v>
      </c>
      <c r="Y22">
        <v>0</v>
      </c>
      <c r="Z22">
        <v>3.20225801</v>
      </c>
      <c r="AA22">
        <v>6.8990028728316943</v>
      </c>
      <c r="AB22">
        <v>9.701901741157549</v>
      </c>
      <c r="AC22">
        <v>7.1351722375367492</v>
      </c>
      <c r="AD22">
        <v>4.4757243505468169</v>
      </c>
      <c r="AE22">
        <v>12.139411326084312</v>
      </c>
      <c r="AF22">
        <v>0</v>
      </c>
      <c r="AG22">
        <v>0</v>
      </c>
      <c r="AH22">
        <v>34.460948803618642</v>
      </c>
      <c r="AI22">
        <v>0.8750953067579359</v>
      </c>
      <c r="AJ22">
        <v>0</v>
      </c>
      <c r="AK22">
        <v>16.775692649802995</v>
      </c>
      <c r="AL22">
        <v>19.487010274698797</v>
      </c>
      <c r="AM22">
        <v>3.8807607150447074</v>
      </c>
      <c r="AN22">
        <v>0</v>
      </c>
      <c r="AO22">
        <v>0</v>
      </c>
      <c r="AP22">
        <v>0.75476751714134238</v>
      </c>
      <c r="AQ22">
        <v>0</v>
      </c>
      <c r="AR22">
        <v>8.5384743692028966</v>
      </c>
      <c r="AS22">
        <v>7.2670705740553343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805.69969882989471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87.001406058780759</v>
      </c>
      <c r="L23">
        <v>32.871278546149277</v>
      </c>
      <c r="M23">
        <v>0</v>
      </c>
      <c r="N23">
        <v>29.159550377245509</v>
      </c>
      <c r="O23">
        <v>48.960691560484825</v>
      </c>
      <c r="P23">
        <v>66.931993266708048</v>
      </c>
      <c r="Q23">
        <v>2.8988076801938218</v>
      </c>
      <c r="R23">
        <v>5.7987278491704384</v>
      </c>
      <c r="S23">
        <v>3.8699417055393588</v>
      </c>
      <c r="T23">
        <v>0</v>
      </c>
      <c r="U23">
        <v>282.68</v>
      </c>
      <c r="V23">
        <v>3.0708676749379653</v>
      </c>
      <c r="W23">
        <v>8.5501253017241385</v>
      </c>
      <c r="X23">
        <v>36.420409013671886</v>
      </c>
      <c r="Y23">
        <v>0</v>
      </c>
      <c r="Z23">
        <v>3.20225801</v>
      </c>
      <c r="AA23">
        <v>6.8990028728316943</v>
      </c>
      <c r="AB23">
        <v>9.701901741157549</v>
      </c>
      <c r="AC23">
        <v>7.1351722375367492</v>
      </c>
      <c r="AD23">
        <v>4.4757243505468169</v>
      </c>
      <c r="AE23">
        <v>12.139411326084312</v>
      </c>
      <c r="AF23">
        <v>0</v>
      </c>
      <c r="AG23">
        <v>0</v>
      </c>
      <c r="AH23">
        <v>34.460948803618642</v>
      </c>
      <c r="AI23">
        <v>3.7504092143061736</v>
      </c>
      <c r="AJ23">
        <v>0</v>
      </c>
      <c r="AK23">
        <v>16.775692649802995</v>
      </c>
      <c r="AL23">
        <v>19.487010274698797</v>
      </c>
      <c r="AM23">
        <v>3.8807607150447074</v>
      </c>
      <c r="AN23">
        <v>0</v>
      </c>
      <c r="AO23">
        <v>0</v>
      </c>
      <c r="AP23">
        <v>0.75476751714134238</v>
      </c>
      <c r="AQ23">
        <v>0</v>
      </c>
      <c r="AR23">
        <v>8.5384743692028966</v>
      </c>
      <c r="AS23">
        <v>7.2670705740553343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746.68240369063426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87.001187736450575</v>
      </c>
      <c r="L24">
        <v>32.871278546149277</v>
      </c>
      <c r="M24">
        <v>0</v>
      </c>
      <c r="N24">
        <v>29.159550377245509</v>
      </c>
      <c r="O24">
        <v>48.960691560484825</v>
      </c>
      <c r="P24">
        <v>66.931993266708048</v>
      </c>
      <c r="Q24">
        <v>2.8988076801938218</v>
      </c>
      <c r="R24">
        <v>5.7987278491704384</v>
      </c>
      <c r="S24">
        <v>3.8699417055393588</v>
      </c>
      <c r="T24">
        <v>0</v>
      </c>
      <c r="U24">
        <v>282.68</v>
      </c>
      <c r="V24">
        <v>3.0708676749379653</v>
      </c>
      <c r="W24">
        <v>8.5501253017241385</v>
      </c>
      <c r="X24">
        <v>36.420409013671886</v>
      </c>
      <c r="Y24">
        <v>0</v>
      </c>
      <c r="Z24">
        <v>3.20225801</v>
      </c>
      <c r="AA24">
        <v>6.8990028728316943</v>
      </c>
      <c r="AB24">
        <v>9.701901741157549</v>
      </c>
      <c r="AC24">
        <v>7.1351722375367492</v>
      </c>
      <c r="AD24">
        <v>4.4757243505468169</v>
      </c>
      <c r="AE24">
        <v>12.139411326084312</v>
      </c>
      <c r="AF24">
        <v>0</v>
      </c>
      <c r="AG24">
        <v>0</v>
      </c>
      <c r="AH24">
        <v>34.460948803618642</v>
      </c>
      <c r="AI24">
        <v>3.7504092143061736</v>
      </c>
      <c r="AJ24">
        <v>0</v>
      </c>
      <c r="AK24">
        <v>16.775692649802995</v>
      </c>
      <c r="AL24">
        <v>19.487010274698797</v>
      </c>
      <c r="AM24">
        <v>3.8807607150447074</v>
      </c>
      <c r="AN24">
        <v>0</v>
      </c>
      <c r="AO24">
        <v>0</v>
      </c>
      <c r="AP24">
        <v>0.75476751714134238</v>
      </c>
      <c r="AQ24">
        <v>0</v>
      </c>
      <c r="AR24">
        <v>8.5384743692028966</v>
      </c>
      <c r="AS24">
        <v>7.2670705740553343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746.68218536830398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87.001846263715009</v>
      </c>
      <c r="L25">
        <v>32.871278546149277</v>
      </c>
      <c r="M25">
        <v>0</v>
      </c>
      <c r="N25">
        <v>29.159550377245509</v>
      </c>
      <c r="O25">
        <v>48.960691560484825</v>
      </c>
      <c r="P25">
        <v>66.931993266708048</v>
      </c>
      <c r="Q25">
        <v>2.8988076801938218</v>
      </c>
      <c r="R25">
        <v>5.7987278491704384</v>
      </c>
      <c r="S25">
        <v>3.8699417055393588</v>
      </c>
      <c r="T25">
        <v>0</v>
      </c>
      <c r="U25">
        <v>282.68</v>
      </c>
      <c r="V25">
        <v>3.0708676749379653</v>
      </c>
      <c r="W25">
        <v>8.5501253017241385</v>
      </c>
      <c r="X25">
        <v>36.420409013671886</v>
      </c>
      <c r="Y25">
        <v>0</v>
      </c>
      <c r="Z25">
        <v>3.20225801</v>
      </c>
      <c r="AA25">
        <v>6.8990028728316943</v>
      </c>
      <c r="AB25">
        <v>9.701901741157549</v>
      </c>
      <c r="AC25">
        <v>7.1351722375367492</v>
      </c>
      <c r="AD25">
        <v>4.4757243505468169</v>
      </c>
      <c r="AE25">
        <v>12.139411326084312</v>
      </c>
      <c r="AF25">
        <v>0</v>
      </c>
      <c r="AG25">
        <v>0</v>
      </c>
      <c r="AH25">
        <v>34.460948803618642</v>
      </c>
      <c r="AI25">
        <v>4.6880115708567676</v>
      </c>
      <c r="AJ25">
        <v>0</v>
      </c>
      <c r="AK25">
        <v>16.775692649802995</v>
      </c>
      <c r="AL25">
        <v>19.487010274698797</v>
      </c>
      <c r="AM25">
        <v>3.8807607150447074</v>
      </c>
      <c r="AN25">
        <v>0</v>
      </c>
      <c r="AO25">
        <v>0</v>
      </c>
      <c r="AP25">
        <v>0.75476751714134238</v>
      </c>
      <c r="AQ25">
        <v>0</v>
      </c>
      <c r="AR25">
        <v>8.5384743692028966</v>
      </c>
      <c r="AS25">
        <v>7.2670705740553343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747.62044625211911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87.001123479642985</v>
      </c>
      <c r="L26">
        <v>32.871278546149277</v>
      </c>
      <c r="M26">
        <v>0</v>
      </c>
      <c r="N26">
        <v>29.159550377245509</v>
      </c>
      <c r="O26">
        <v>48.960691560484825</v>
      </c>
      <c r="P26">
        <v>66.931993266708048</v>
      </c>
      <c r="Q26">
        <v>2.8988076801938218</v>
      </c>
      <c r="R26">
        <v>5.7987278491704384</v>
      </c>
      <c r="S26">
        <v>3.8699417055393588</v>
      </c>
      <c r="T26">
        <v>0</v>
      </c>
      <c r="U26">
        <v>282.68</v>
      </c>
      <c r="V26">
        <v>3.0708676749379653</v>
      </c>
      <c r="W26">
        <v>8.5501253017241385</v>
      </c>
      <c r="X26">
        <v>36.420409013671886</v>
      </c>
      <c r="Y26">
        <v>0</v>
      </c>
      <c r="Z26">
        <v>3.20225801</v>
      </c>
      <c r="AA26">
        <v>6.8990028728316943</v>
      </c>
      <c r="AB26">
        <v>9.701901741157549</v>
      </c>
      <c r="AC26">
        <v>7.1351722375367492</v>
      </c>
      <c r="AD26">
        <v>4.4757243505468169</v>
      </c>
      <c r="AE26">
        <v>12.139411326084312</v>
      </c>
      <c r="AF26">
        <v>0</v>
      </c>
      <c r="AG26">
        <v>0</v>
      </c>
      <c r="AH26">
        <v>34.460948803618642</v>
      </c>
      <c r="AI26">
        <v>4.6880115708567676</v>
      </c>
      <c r="AJ26">
        <v>0</v>
      </c>
      <c r="AK26">
        <v>16.775692649802995</v>
      </c>
      <c r="AL26">
        <v>19.487010274698797</v>
      </c>
      <c r="AM26">
        <v>3.8807607150447074</v>
      </c>
      <c r="AN26">
        <v>0</v>
      </c>
      <c r="AO26">
        <v>0</v>
      </c>
      <c r="AP26">
        <v>0.75476751714134238</v>
      </c>
      <c r="AQ26">
        <v>0</v>
      </c>
      <c r="AR26">
        <v>8.5384743692028966</v>
      </c>
      <c r="AS26">
        <v>7.2670705740553343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747.61972346804714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139.20962026975445</v>
      </c>
      <c r="L27">
        <v>32.871278546149277</v>
      </c>
      <c r="M27">
        <v>0</v>
      </c>
      <c r="N27">
        <v>29.159550377245509</v>
      </c>
      <c r="O27">
        <v>48.960691560484825</v>
      </c>
      <c r="P27">
        <v>66.931993266708048</v>
      </c>
      <c r="Q27">
        <v>5.3573609699525573</v>
      </c>
      <c r="R27">
        <v>10.408155092161016</v>
      </c>
      <c r="S27">
        <v>6.4858325308056868</v>
      </c>
      <c r="T27">
        <v>0</v>
      </c>
      <c r="U27">
        <v>282.68</v>
      </c>
      <c r="V27">
        <v>3.0708676749379653</v>
      </c>
      <c r="W27">
        <v>8.5501253017241385</v>
      </c>
      <c r="X27">
        <v>36.420409013671886</v>
      </c>
      <c r="Y27">
        <v>0</v>
      </c>
      <c r="Z27">
        <v>3.20225801</v>
      </c>
      <c r="AA27">
        <v>6.8990028728316943</v>
      </c>
      <c r="AB27">
        <v>9.701901741157549</v>
      </c>
      <c r="AC27">
        <v>7.1351722375367492</v>
      </c>
      <c r="AD27">
        <v>4.4757243505468169</v>
      </c>
      <c r="AE27">
        <v>12.139411326084312</v>
      </c>
      <c r="AF27">
        <v>0</v>
      </c>
      <c r="AG27">
        <v>0</v>
      </c>
      <c r="AH27">
        <v>34.460948803618642</v>
      </c>
      <c r="AI27">
        <v>4.6880115708567676</v>
      </c>
      <c r="AJ27">
        <v>0</v>
      </c>
      <c r="AK27">
        <v>16.775692649802995</v>
      </c>
      <c r="AL27">
        <v>19.487010274698797</v>
      </c>
      <c r="AM27">
        <v>3.6856750725052616</v>
      </c>
      <c r="AN27">
        <v>0</v>
      </c>
      <c r="AO27">
        <v>0</v>
      </c>
      <c r="AP27">
        <v>0.18869200626412599</v>
      </c>
      <c r="AQ27">
        <v>0</v>
      </c>
      <c r="AR27">
        <v>8.5384743692028966</v>
      </c>
      <c r="AS27">
        <v>7.2670705740553343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808.75093046275731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136.7102073401646</v>
      </c>
      <c r="L28">
        <v>32.871278546149277</v>
      </c>
      <c r="M28">
        <v>0</v>
      </c>
      <c r="N28">
        <v>29.159550377245509</v>
      </c>
      <c r="O28">
        <v>48.960691560484825</v>
      </c>
      <c r="P28">
        <v>66.931993266708048</v>
      </c>
      <c r="Q28">
        <v>5.3573609699525573</v>
      </c>
      <c r="R28">
        <v>10.408155092161016</v>
      </c>
      <c r="S28">
        <v>6.4858325308056868</v>
      </c>
      <c r="T28">
        <v>0</v>
      </c>
      <c r="U28">
        <v>282.68</v>
      </c>
      <c r="V28">
        <v>3.0708676749379653</v>
      </c>
      <c r="W28">
        <v>8.5501253017241385</v>
      </c>
      <c r="X28">
        <v>36.420409013671886</v>
      </c>
      <c r="Y28">
        <v>0</v>
      </c>
      <c r="Z28">
        <v>3.20225801</v>
      </c>
      <c r="AA28">
        <v>6.8990028728316943</v>
      </c>
      <c r="AB28">
        <v>9.701901741157549</v>
      </c>
      <c r="AC28">
        <v>7.1351722375367492</v>
      </c>
      <c r="AD28">
        <v>4.4757243505468169</v>
      </c>
      <c r="AE28">
        <v>12.139411326084312</v>
      </c>
      <c r="AF28">
        <v>0</v>
      </c>
      <c r="AG28">
        <v>0</v>
      </c>
      <c r="AH28">
        <v>34.460948803618642</v>
      </c>
      <c r="AI28">
        <v>5.6256139274073629</v>
      </c>
      <c r="AJ28">
        <v>0</v>
      </c>
      <c r="AK28">
        <v>16.775692649802995</v>
      </c>
      <c r="AL28">
        <v>19.487010274698797</v>
      </c>
      <c r="AM28">
        <v>2.2912722600767967</v>
      </c>
      <c r="AN28">
        <v>0</v>
      </c>
      <c r="AO28">
        <v>0</v>
      </c>
      <c r="AP28">
        <v>0.18869200626412599</v>
      </c>
      <c r="AQ28">
        <v>0</v>
      </c>
      <c r="AR28">
        <v>8.5384743692028966</v>
      </c>
      <c r="AS28">
        <v>5.9457851123347645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804.47343161556898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133.00159698642977</v>
      </c>
      <c r="L29">
        <v>32.871278546149277</v>
      </c>
      <c r="M29">
        <v>0</v>
      </c>
      <c r="N29">
        <v>29.159550377245509</v>
      </c>
      <c r="O29">
        <v>48.960691560484825</v>
      </c>
      <c r="P29">
        <v>66.931993266708048</v>
      </c>
      <c r="Q29">
        <v>5.3573609699525573</v>
      </c>
      <c r="R29">
        <v>10.408155092161016</v>
      </c>
      <c r="S29">
        <v>6.4858325308056868</v>
      </c>
      <c r="T29">
        <v>0</v>
      </c>
      <c r="U29">
        <v>282.68</v>
      </c>
      <c r="V29">
        <v>3.1796308672086719</v>
      </c>
      <c r="W29">
        <v>8.5501253017241385</v>
      </c>
      <c r="X29">
        <v>36.420409013671886</v>
      </c>
      <c r="Y29">
        <v>0</v>
      </c>
      <c r="Z29">
        <v>3.20225801</v>
      </c>
      <c r="AA29">
        <v>6.8990028728316943</v>
      </c>
      <c r="AB29">
        <v>9.701901741157549</v>
      </c>
      <c r="AC29">
        <v>7.1351722375367492</v>
      </c>
      <c r="AD29">
        <v>4.4757243505468169</v>
      </c>
      <c r="AE29">
        <v>12.139411326084312</v>
      </c>
      <c r="AF29">
        <v>0</v>
      </c>
      <c r="AG29">
        <v>0</v>
      </c>
      <c r="AH29">
        <v>34.460948803618642</v>
      </c>
      <c r="AI29">
        <v>12.042564193735922</v>
      </c>
      <c r="AJ29">
        <v>0</v>
      </c>
      <c r="AK29">
        <v>16.775692649802995</v>
      </c>
      <c r="AL29">
        <v>19.487010274698797</v>
      </c>
      <c r="AM29">
        <v>2.2912722600767967</v>
      </c>
      <c r="AN29">
        <v>0</v>
      </c>
      <c r="AO29">
        <v>0</v>
      </c>
      <c r="AP29">
        <v>0.12579458619022374</v>
      </c>
      <c r="AQ29">
        <v>0</v>
      </c>
      <c r="AR29">
        <v>8.5384743692028966</v>
      </c>
      <c r="AS29">
        <v>3.9638565989985897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805.24570878702332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99.229519018856621</v>
      </c>
      <c r="L30">
        <v>32.871278546149277</v>
      </c>
      <c r="M30">
        <v>0</v>
      </c>
      <c r="N30">
        <v>29.159550377245509</v>
      </c>
      <c r="O30">
        <v>48.960691560484825</v>
      </c>
      <c r="P30">
        <v>66.931993266708048</v>
      </c>
      <c r="Q30">
        <v>2.8986129087921118</v>
      </c>
      <c r="R30">
        <v>5.8002190375203915</v>
      </c>
      <c r="S30">
        <v>3.8688754473512099</v>
      </c>
      <c r="T30">
        <v>0</v>
      </c>
      <c r="U30">
        <v>282.68</v>
      </c>
      <c r="V30">
        <v>3.1796308672086719</v>
      </c>
      <c r="W30">
        <v>8.5501253017241385</v>
      </c>
      <c r="X30">
        <v>36.420409013671886</v>
      </c>
      <c r="Y30">
        <v>0</v>
      </c>
      <c r="Z30">
        <v>3.20225801</v>
      </c>
      <c r="AA30">
        <v>6.8990028728316943</v>
      </c>
      <c r="AB30">
        <v>9.701901741157549</v>
      </c>
      <c r="AC30">
        <v>7.1351722375367492</v>
      </c>
      <c r="AD30">
        <v>4.4757243505468169</v>
      </c>
      <c r="AE30">
        <v>12.139411326084312</v>
      </c>
      <c r="AF30">
        <v>0</v>
      </c>
      <c r="AG30">
        <v>0</v>
      </c>
      <c r="AH30">
        <v>34.460948803618642</v>
      </c>
      <c r="AI30">
        <v>12.042564193735922</v>
      </c>
      <c r="AJ30">
        <v>0</v>
      </c>
      <c r="AK30">
        <v>16.775692649802995</v>
      </c>
      <c r="AL30">
        <v>19.487010274698797</v>
      </c>
      <c r="AM30">
        <v>0</v>
      </c>
      <c r="AN30">
        <v>0</v>
      </c>
      <c r="AO30">
        <v>0</v>
      </c>
      <c r="AP30">
        <v>0.12579458619022374</v>
      </c>
      <c r="AQ30">
        <v>0</v>
      </c>
      <c r="AR30">
        <v>8.5384743692028966</v>
      </c>
      <c r="AS30">
        <v>1.9819282994992948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757.51678906061852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87.001700547117409</v>
      </c>
      <c r="L31">
        <v>32.871278546149277</v>
      </c>
      <c r="M31">
        <v>0</v>
      </c>
      <c r="N31">
        <v>29.159550377245509</v>
      </c>
      <c r="O31">
        <v>48.960691560484825</v>
      </c>
      <c r="P31">
        <v>66.931993266708048</v>
      </c>
      <c r="Q31">
        <v>2.8986129087921118</v>
      </c>
      <c r="R31">
        <v>5.8002190375203915</v>
      </c>
      <c r="S31">
        <v>3.8688754473512099</v>
      </c>
      <c r="T31">
        <v>0</v>
      </c>
      <c r="U31">
        <v>282.68</v>
      </c>
      <c r="V31">
        <v>3.1767611642599278</v>
      </c>
      <c r="W31">
        <v>8.8401295727512519</v>
      </c>
      <c r="X31">
        <v>36.420409013671886</v>
      </c>
      <c r="Y31">
        <v>0</v>
      </c>
      <c r="Z31">
        <v>3.20225801</v>
      </c>
      <c r="AA31">
        <v>6.8990028728316943</v>
      </c>
      <c r="AB31">
        <v>9.701901741157549</v>
      </c>
      <c r="AC31">
        <v>7.1351722375367492</v>
      </c>
      <c r="AD31">
        <v>6.7135864192274877</v>
      </c>
      <c r="AE31">
        <v>12.139411326084312</v>
      </c>
      <c r="AF31">
        <v>0</v>
      </c>
      <c r="AG31">
        <v>0</v>
      </c>
      <c r="AH31">
        <v>34.460948803618642</v>
      </c>
      <c r="AI31">
        <v>12.042564193735922</v>
      </c>
      <c r="AJ31">
        <v>0</v>
      </c>
      <c r="AK31">
        <v>16.775692649802995</v>
      </c>
      <c r="AL31">
        <v>19.487010274698797</v>
      </c>
      <c r="AM31">
        <v>0</v>
      </c>
      <c r="AN31">
        <v>0</v>
      </c>
      <c r="AO31">
        <v>0</v>
      </c>
      <c r="AP31">
        <v>0.12579458619022374</v>
      </c>
      <c r="AQ31">
        <v>0</v>
      </c>
      <c r="AR31">
        <v>8.5384743692028966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745.83203892613915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87.001700547117409</v>
      </c>
      <c r="L32">
        <v>32.871278546149277</v>
      </c>
      <c r="M32">
        <v>0</v>
      </c>
      <c r="N32">
        <v>29.159550377245509</v>
      </c>
      <c r="O32">
        <v>48.960691560484825</v>
      </c>
      <c r="P32">
        <v>66.931993266708048</v>
      </c>
      <c r="Q32">
        <v>2.8986129087921118</v>
      </c>
      <c r="R32">
        <v>5.8002190375203915</v>
      </c>
      <c r="S32">
        <v>3.8688754473512099</v>
      </c>
      <c r="T32">
        <v>0</v>
      </c>
      <c r="U32">
        <v>282.68</v>
      </c>
      <c r="V32">
        <v>3.1767611642599278</v>
      </c>
      <c r="W32">
        <v>8.8401295727512519</v>
      </c>
      <c r="X32">
        <v>36.414435866197188</v>
      </c>
      <c r="Y32">
        <v>0</v>
      </c>
      <c r="Z32">
        <v>3.20225801</v>
      </c>
      <c r="AA32">
        <v>6.8990028728316943</v>
      </c>
      <c r="AB32">
        <v>9.701901741157549</v>
      </c>
      <c r="AC32">
        <v>7.1351722375367492</v>
      </c>
      <c r="AD32">
        <v>6.7135864192274877</v>
      </c>
      <c r="AE32">
        <v>12.139411326084312</v>
      </c>
      <c r="AF32">
        <v>0</v>
      </c>
      <c r="AG32">
        <v>0</v>
      </c>
      <c r="AH32">
        <v>34.460948803618642</v>
      </c>
      <c r="AI32">
        <v>12.042564193735922</v>
      </c>
      <c r="AJ32">
        <v>0</v>
      </c>
      <c r="AK32">
        <v>16.775692649802995</v>
      </c>
      <c r="AL32">
        <v>19.487010274698797</v>
      </c>
      <c r="AM32">
        <v>0</v>
      </c>
      <c r="AN32">
        <v>0</v>
      </c>
      <c r="AO32">
        <v>0</v>
      </c>
      <c r="AP32">
        <v>0.12579458619022374</v>
      </c>
      <c r="AQ32">
        <v>0</v>
      </c>
      <c r="AR32">
        <v>10.029319261594202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747.31691067105578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87.001700547117409</v>
      </c>
      <c r="L33">
        <v>32.871278546149277</v>
      </c>
      <c r="M33">
        <v>0</v>
      </c>
      <c r="N33">
        <v>29.159550377245509</v>
      </c>
      <c r="O33">
        <v>48.960691560484825</v>
      </c>
      <c r="P33">
        <v>66.931993266708048</v>
      </c>
      <c r="Q33">
        <v>2.8986129087921118</v>
      </c>
      <c r="R33">
        <v>5.8002190375203915</v>
      </c>
      <c r="S33">
        <v>3.8688754473512099</v>
      </c>
      <c r="T33">
        <v>0</v>
      </c>
      <c r="U33">
        <v>282.68</v>
      </c>
      <c r="V33">
        <v>2.7106014320524836</v>
      </c>
      <c r="W33">
        <v>8.8401295727512519</v>
      </c>
      <c r="X33">
        <v>36.414435866197188</v>
      </c>
      <c r="Y33">
        <v>0</v>
      </c>
      <c r="Z33">
        <v>3.20225801</v>
      </c>
      <c r="AA33">
        <v>6.8990028728316943</v>
      </c>
      <c r="AB33">
        <v>9.701901741157549</v>
      </c>
      <c r="AC33">
        <v>7.1351722375367492</v>
      </c>
      <c r="AD33">
        <v>6.7135864192274877</v>
      </c>
      <c r="AE33">
        <v>12.139411326084312</v>
      </c>
      <c r="AF33">
        <v>0</v>
      </c>
      <c r="AG33">
        <v>0</v>
      </c>
      <c r="AH33">
        <v>34.460948803618642</v>
      </c>
      <c r="AI33">
        <v>12.042564193735922</v>
      </c>
      <c r="AJ33">
        <v>0</v>
      </c>
      <c r="AK33">
        <v>16.775692649802995</v>
      </c>
      <c r="AL33">
        <v>19.487010274698797</v>
      </c>
      <c r="AM33">
        <v>0</v>
      </c>
      <c r="AN33">
        <v>0</v>
      </c>
      <c r="AO33">
        <v>0</v>
      </c>
      <c r="AP33">
        <v>0.12579458619022374</v>
      </c>
      <c r="AQ33">
        <v>0</v>
      </c>
      <c r="AR33">
        <v>10.029319261594202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746.85075093884836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87.001700547117409</v>
      </c>
      <c r="L34">
        <v>32.871278546149277</v>
      </c>
      <c r="M34">
        <v>0</v>
      </c>
      <c r="N34">
        <v>29.159550377245509</v>
      </c>
      <c r="O34">
        <v>48.960691560484825</v>
      </c>
      <c r="P34">
        <v>66.931993266708048</v>
      </c>
      <c r="Q34">
        <v>2.8986129087921118</v>
      </c>
      <c r="R34">
        <v>5.8002190375203915</v>
      </c>
      <c r="S34">
        <v>3.8688754473512099</v>
      </c>
      <c r="T34">
        <v>0</v>
      </c>
      <c r="U34">
        <v>282.68</v>
      </c>
      <c r="V34">
        <v>2.7106014320524836</v>
      </c>
      <c r="W34">
        <v>8.8401295727512519</v>
      </c>
      <c r="X34">
        <v>36.414435866197188</v>
      </c>
      <c r="Y34">
        <v>0</v>
      </c>
      <c r="Z34">
        <v>3.20225801</v>
      </c>
      <c r="AA34">
        <v>6.8990028728316943</v>
      </c>
      <c r="AB34">
        <v>9.701901741157549</v>
      </c>
      <c r="AC34">
        <v>7.1351722375367492</v>
      </c>
      <c r="AD34">
        <v>6.7135864192274877</v>
      </c>
      <c r="AE34">
        <v>12.139411326084312</v>
      </c>
      <c r="AF34">
        <v>0</v>
      </c>
      <c r="AG34">
        <v>0</v>
      </c>
      <c r="AH34">
        <v>34.460948803618642</v>
      </c>
      <c r="AI34">
        <v>12.042564193735922</v>
      </c>
      <c r="AJ34">
        <v>0</v>
      </c>
      <c r="AK34">
        <v>16.775692649802995</v>
      </c>
      <c r="AL34">
        <v>19.487010274698797</v>
      </c>
      <c r="AM34">
        <v>0</v>
      </c>
      <c r="AN34">
        <v>0</v>
      </c>
      <c r="AO34">
        <v>0</v>
      </c>
      <c r="AP34">
        <v>0.12579458619022374</v>
      </c>
      <c r="AQ34">
        <v>0</v>
      </c>
      <c r="AR34">
        <v>10.029319261594202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746.85075093884836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87.001700547117409</v>
      </c>
      <c r="L35">
        <v>32.871278546149277</v>
      </c>
      <c r="M35">
        <v>0</v>
      </c>
      <c r="N35">
        <v>29.159550377245509</v>
      </c>
      <c r="O35">
        <v>48.960691560484825</v>
      </c>
      <c r="P35">
        <v>66.931993266708048</v>
      </c>
      <c r="Q35">
        <v>2.8986129087921118</v>
      </c>
      <c r="R35">
        <v>5.8002190375203915</v>
      </c>
      <c r="S35">
        <v>3.8688754473512099</v>
      </c>
      <c r="T35">
        <v>0</v>
      </c>
      <c r="U35">
        <v>282.68</v>
      </c>
      <c r="V35">
        <v>2.7106014320524836</v>
      </c>
      <c r="W35">
        <v>8.8401295727512519</v>
      </c>
      <c r="X35">
        <v>36.414435866197188</v>
      </c>
      <c r="Y35">
        <v>0</v>
      </c>
      <c r="Z35">
        <v>3.20225801</v>
      </c>
      <c r="AA35">
        <v>6.8990028728316943</v>
      </c>
      <c r="AB35">
        <v>9.701901741157549</v>
      </c>
      <c r="AC35">
        <v>7.1351722375367492</v>
      </c>
      <c r="AD35">
        <v>6.7135864192274877</v>
      </c>
      <c r="AE35">
        <v>12.139411326084312</v>
      </c>
      <c r="AF35">
        <v>0</v>
      </c>
      <c r="AG35">
        <v>0</v>
      </c>
      <c r="AH35">
        <v>34.460948803618642</v>
      </c>
      <c r="AI35">
        <v>4.6880115708567676</v>
      </c>
      <c r="AJ35">
        <v>0</v>
      </c>
      <c r="AK35">
        <v>16.775692649802995</v>
      </c>
      <c r="AL35">
        <v>19.487010274698797</v>
      </c>
      <c r="AM35">
        <v>0</v>
      </c>
      <c r="AN35">
        <v>0</v>
      </c>
      <c r="AO35">
        <v>0</v>
      </c>
      <c r="AP35">
        <v>0.12579458619022374</v>
      </c>
      <c r="AQ35">
        <v>0</v>
      </c>
      <c r="AR35">
        <v>8.5384743692028966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738.00535342357796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87.001700547117409</v>
      </c>
      <c r="L36">
        <v>32.871278546149277</v>
      </c>
      <c r="M36">
        <v>0</v>
      </c>
      <c r="N36">
        <v>29.159550377245509</v>
      </c>
      <c r="O36">
        <v>48.960691560484825</v>
      </c>
      <c r="P36">
        <v>66.931993266708048</v>
      </c>
      <c r="Q36">
        <v>2.8986129087921118</v>
      </c>
      <c r="R36">
        <v>5.8002190375203915</v>
      </c>
      <c r="S36">
        <v>3.8688754473512099</v>
      </c>
      <c r="T36">
        <v>0</v>
      </c>
      <c r="U36">
        <v>282.68</v>
      </c>
      <c r="V36">
        <v>2.7106014320524836</v>
      </c>
      <c r="W36">
        <v>8.8401295727512519</v>
      </c>
      <c r="X36">
        <v>36.414435866197188</v>
      </c>
      <c r="Y36">
        <v>0</v>
      </c>
      <c r="Z36">
        <v>3.20225801</v>
      </c>
      <c r="AA36">
        <v>3.2198450267229259</v>
      </c>
      <c r="AB36">
        <v>9.701901741157549</v>
      </c>
      <c r="AC36">
        <v>7.1351722375367492</v>
      </c>
      <c r="AD36">
        <v>6.7135864192274877</v>
      </c>
      <c r="AE36">
        <v>12.139411326084312</v>
      </c>
      <c r="AF36">
        <v>0</v>
      </c>
      <c r="AG36">
        <v>0</v>
      </c>
      <c r="AH36">
        <v>34.460948803618642</v>
      </c>
      <c r="AI36">
        <v>3.7504092143061736</v>
      </c>
      <c r="AJ36">
        <v>0</v>
      </c>
      <c r="AK36">
        <v>16.775692649802995</v>
      </c>
      <c r="AL36">
        <v>19.487010274698797</v>
      </c>
      <c r="AM36">
        <v>0</v>
      </c>
      <c r="AN36">
        <v>0</v>
      </c>
      <c r="AO36">
        <v>0</v>
      </c>
      <c r="AP36">
        <v>0.12579458619022374</v>
      </c>
      <c r="AQ36">
        <v>0</v>
      </c>
      <c r="AR36">
        <v>8.5384743692028966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733.38859322091855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87.001700547117409</v>
      </c>
      <c r="L37">
        <v>32.871278546149277</v>
      </c>
      <c r="M37">
        <v>0</v>
      </c>
      <c r="N37">
        <v>29.159550377245509</v>
      </c>
      <c r="O37">
        <v>48.960691560484825</v>
      </c>
      <c r="P37">
        <v>66.931993266708048</v>
      </c>
      <c r="Q37">
        <v>2.8986129087921118</v>
      </c>
      <c r="R37">
        <v>5.8002190375203915</v>
      </c>
      <c r="S37">
        <v>3.8688754473512099</v>
      </c>
      <c r="T37">
        <v>0</v>
      </c>
      <c r="U37">
        <v>282.68</v>
      </c>
      <c r="V37">
        <v>2.7106014320524836</v>
      </c>
      <c r="W37">
        <v>8.8401295727512519</v>
      </c>
      <c r="X37">
        <v>36.414435866197188</v>
      </c>
      <c r="Y37">
        <v>0</v>
      </c>
      <c r="Z37">
        <v>3.20225801</v>
      </c>
      <c r="AA37">
        <v>0</v>
      </c>
      <c r="AB37">
        <v>9.701901741157549</v>
      </c>
      <c r="AC37">
        <v>7.1351722375367492</v>
      </c>
      <c r="AD37">
        <v>6.7135864192274877</v>
      </c>
      <c r="AE37">
        <v>12.139411326084312</v>
      </c>
      <c r="AF37">
        <v>0</v>
      </c>
      <c r="AG37">
        <v>0</v>
      </c>
      <c r="AH37">
        <v>34.460948803618642</v>
      </c>
      <c r="AI37">
        <v>3.7504092143061736</v>
      </c>
      <c r="AJ37">
        <v>0</v>
      </c>
      <c r="AK37">
        <v>16.775692649802995</v>
      </c>
      <c r="AL37">
        <v>19.487010274698797</v>
      </c>
      <c r="AM37">
        <v>0</v>
      </c>
      <c r="AN37">
        <v>0</v>
      </c>
      <c r="AO37">
        <v>0</v>
      </c>
      <c r="AP37">
        <v>0.12579458619022374</v>
      </c>
      <c r="AQ37">
        <v>0</v>
      </c>
      <c r="AR37">
        <v>8.5384743692028966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730.16874819419559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87.001700547117409</v>
      </c>
      <c r="L38">
        <v>32.871278546149277</v>
      </c>
      <c r="M38">
        <v>0</v>
      </c>
      <c r="N38">
        <v>29.159550377245509</v>
      </c>
      <c r="O38">
        <v>48.960691560484825</v>
      </c>
      <c r="P38">
        <v>66.931993266708048</v>
      </c>
      <c r="Q38">
        <v>2.8986129087921118</v>
      </c>
      <c r="R38">
        <v>5.8002190375203915</v>
      </c>
      <c r="S38">
        <v>3.8688754473512099</v>
      </c>
      <c r="T38">
        <v>0</v>
      </c>
      <c r="U38">
        <v>282.68</v>
      </c>
      <c r="V38">
        <v>2.7106014320524836</v>
      </c>
      <c r="W38">
        <v>8.8401295727512519</v>
      </c>
      <c r="X38">
        <v>32.189852311512624</v>
      </c>
      <c r="Y38">
        <v>0</v>
      </c>
      <c r="Z38">
        <v>3.20225801</v>
      </c>
      <c r="AA38">
        <v>0</v>
      </c>
      <c r="AB38">
        <v>9.701901741157549</v>
      </c>
      <c r="AC38">
        <v>7.1351722375367492</v>
      </c>
      <c r="AD38">
        <v>6.7135864192274877</v>
      </c>
      <c r="AE38">
        <v>12.139411326084312</v>
      </c>
      <c r="AF38">
        <v>0</v>
      </c>
      <c r="AG38">
        <v>0</v>
      </c>
      <c r="AH38">
        <v>34.460948803618642</v>
      </c>
      <c r="AI38">
        <v>3.7504092143061736</v>
      </c>
      <c r="AJ38">
        <v>0</v>
      </c>
      <c r="AK38">
        <v>16.775692649802995</v>
      </c>
      <c r="AL38">
        <v>19.487010274698797</v>
      </c>
      <c r="AM38">
        <v>0</v>
      </c>
      <c r="AN38">
        <v>0</v>
      </c>
      <c r="AO38">
        <v>0</v>
      </c>
      <c r="AP38">
        <v>0.12579458619022374</v>
      </c>
      <c r="AQ38">
        <v>0</v>
      </c>
      <c r="AR38">
        <v>8.5384743692028966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725.94416463951097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87.001700547117409</v>
      </c>
      <c r="L39">
        <v>32.871278546149277</v>
      </c>
      <c r="M39">
        <v>0</v>
      </c>
      <c r="N39">
        <v>29.158844872492988</v>
      </c>
      <c r="O39">
        <v>48.967435860254483</v>
      </c>
      <c r="P39">
        <v>66.931993266708048</v>
      </c>
      <c r="Q39">
        <v>2.8986129087921118</v>
      </c>
      <c r="R39">
        <v>5.8002190375203915</v>
      </c>
      <c r="S39">
        <v>3.8688754473512099</v>
      </c>
      <c r="T39">
        <v>0</v>
      </c>
      <c r="U39">
        <v>282.68</v>
      </c>
      <c r="V39">
        <v>2.7106014320524836</v>
      </c>
      <c r="W39">
        <v>8.5487974879585042</v>
      </c>
      <c r="X39">
        <v>36.337599376752287</v>
      </c>
      <c r="Y39">
        <v>0</v>
      </c>
      <c r="Z39">
        <v>3.20225801</v>
      </c>
      <c r="AA39">
        <v>0</v>
      </c>
      <c r="AB39">
        <v>9.701901741157549</v>
      </c>
      <c r="AC39">
        <v>7.1351722375367492</v>
      </c>
      <c r="AD39">
        <v>6.7135864192274877</v>
      </c>
      <c r="AE39">
        <v>12.139411326084312</v>
      </c>
      <c r="AF39">
        <v>0</v>
      </c>
      <c r="AG39">
        <v>0</v>
      </c>
      <c r="AH39">
        <v>34.460948803618642</v>
      </c>
      <c r="AI39">
        <v>3.7504092143061736</v>
      </c>
      <c r="AJ39">
        <v>0</v>
      </c>
      <c r="AK39">
        <v>16.775692649802995</v>
      </c>
      <c r="AL39">
        <v>19.487010274698797</v>
      </c>
      <c r="AM39">
        <v>0</v>
      </c>
      <c r="AN39">
        <v>0</v>
      </c>
      <c r="AO39">
        <v>0</v>
      </c>
      <c r="AP39">
        <v>0.12579458619022374</v>
      </c>
      <c r="AQ39">
        <v>0</v>
      </c>
      <c r="AR39">
        <v>8.5384743692028966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729.80661841497499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87.001700547117409</v>
      </c>
      <c r="L40">
        <v>32.871278546149277</v>
      </c>
      <c r="M40">
        <v>0</v>
      </c>
      <c r="N40">
        <v>29.158844872492988</v>
      </c>
      <c r="O40">
        <v>48.967435860254483</v>
      </c>
      <c r="P40">
        <v>66.931993266708048</v>
      </c>
      <c r="Q40">
        <v>2.8986129087921118</v>
      </c>
      <c r="R40">
        <v>5.8002190375203915</v>
      </c>
      <c r="S40">
        <v>3.8688754473512099</v>
      </c>
      <c r="T40">
        <v>0</v>
      </c>
      <c r="U40">
        <v>282.68</v>
      </c>
      <c r="V40">
        <v>2.7106014320524836</v>
      </c>
      <c r="W40">
        <v>8.5487974879585042</v>
      </c>
      <c r="X40">
        <v>36.415254190923314</v>
      </c>
      <c r="Y40">
        <v>0</v>
      </c>
      <c r="Z40">
        <v>3.20225801</v>
      </c>
      <c r="AA40">
        <v>0</v>
      </c>
      <c r="AB40">
        <v>9.701901741157549</v>
      </c>
      <c r="AC40">
        <v>7.1351722375367492</v>
      </c>
      <c r="AD40">
        <v>6.7135864192274877</v>
      </c>
      <c r="AE40">
        <v>12.139411326084312</v>
      </c>
      <c r="AF40">
        <v>0</v>
      </c>
      <c r="AG40">
        <v>0</v>
      </c>
      <c r="AH40">
        <v>34.460948803618642</v>
      </c>
      <c r="AI40">
        <v>3.7504092143061736</v>
      </c>
      <c r="AJ40">
        <v>0</v>
      </c>
      <c r="AK40">
        <v>16.775692649802995</v>
      </c>
      <c r="AL40">
        <v>19.487010274698797</v>
      </c>
      <c r="AM40">
        <v>0</v>
      </c>
      <c r="AN40">
        <v>0</v>
      </c>
      <c r="AO40">
        <v>0</v>
      </c>
      <c r="AP40">
        <v>0.12579458619022374</v>
      </c>
      <c r="AQ40">
        <v>0</v>
      </c>
      <c r="AR40">
        <v>8.5384743692028966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729.88427322914595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87.001700547117409</v>
      </c>
      <c r="L41">
        <v>32.871278546149277</v>
      </c>
      <c r="M41">
        <v>0</v>
      </c>
      <c r="N41">
        <v>29.158844872492988</v>
      </c>
      <c r="O41">
        <v>48.967435860254483</v>
      </c>
      <c r="P41">
        <v>66.931993266708048</v>
      </c>
      <c r="Q41">
        <v>2.8986129087921118</v>
      </c>
      <c r="R41">
        <v>5.8002190375203915</v>
      </c>
      <c r="S41">
        <v>3.8688754473512099</v>
      </c>
      <c r="T41">
        <v>0</v>
      </c>
      <c r="U41">
        <v>282.68</v>
      </c>
      <c r="V41">
        <v>2.5008681313876804</v>
      </c>
      <c r="W41">
        <v>8.2488396813634672</v>
      </c>
      <c r="X41">
        <v>36.415254190923314</v>
      </c>
      <c r="Y41">
        <v>0</v>
      </c>
      <c r="Z41">
        <v>3.20225801</v>
      </c>
      <c r="AA41">
        <v>0</v>
      </c>
      <c r="AB41">
        <v>9.701901741157549</v>
      </c>
      <c r="AC41">
        <v>7.1351722375367492</v>
      </c>
      <c r="AD41">
        <v>6.7135864192274877</v>
      </c>
      <c r="AE41">
        <v>12.139411326084312</v>
      </c>
      <c r="AF41">
        <v>0</v>
      </c>
      <c r="AG41">
        <v>0</v>
      </c>
      <c r="AH41">
        <v>28.717457192440293</v>
      </c>
      <c r="AI41">
        <v>3.7504092143061736</v>
      </c>
      <c r="AJ41">
        <v>0</v>
      </c>
      <c r="AK41">
        <v>16.775692649802995</v>
      </c>
      <c r="AL41">
        <v>19.487010274698797</v>
      </c>
      <c r="AM41">
        <v>0</v>
      </c>
      <c r="AN41">
        <v>0</v>
      </c>
      <c r="AO41">
        <v>0</v>
      </c>
      <c r="AP41">
        <v>0.12579458619022374</v>
      </c>
      <c r="AQ41">
        <v>0</v>
      </c>
      <c r="AR41">
        <v>8.5384743692028966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723.63109051070785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87.001700547117409</v>
      </c>
      <c r="L42">
        <v>32.871278546149277</v>
      </c>
      <c r="M42">
        <v>0</v>
      </c>
      <c r="N42">
        <v>29.158844872492988</v>
      </c>
      <c r="O42">
        <v>48.967435860254483</v>
      </c>
      <c r="P42">
        <v>66.931993266708048</v>
      </c>
      <c r="Q42">
        <v>2.8986129087921118</v>
      </c>
      <c r="R42">
        <v>5.8002190375203915</v>
      </c>
      <c r="S42">
        <v>3.8688754473512099</v>
      </c>
      <c r="T42">
        <v>0</v>
      </c>
      <c r="U42">
        <v>282.68</v>
      </c>
      <c r="V42">
        <v>2.5008681313876804</v>
      </c>
      <c r="W42">
        <v>8.2488396813634672</v>
      </c>
      <c r="X42">
        <v>36.415254190923314</v>
      </c>
      <c r="Y42">
        <v>0</v>
      </c>
      <c r="Z42">
        <v>3.20225801</v>
      </c>
      <c r="AA42">
        <v>0</v>
      </c>
      <c r="AB42">
        <v>9.701901741157549</v>
      </c>
      <c r="AC42">
        <v>7.1351722375367492</v>
      </c>
      <c r="AD42">
        <v>6.7135864192274877</v>
      </c>
      <c r="AE42">
        <v>12.139411326084312</v>
      </c>
      <c r="AF42">
        <v>0</v>
      </c>
      <c r="AG42">
        <v>0</v>
      </c>
      <c r="AH42">
        <v>28.717457192440293</v>
      </c>
      <c r="AI42">
        <v>3.7504092143061736</v>
      </c>
      <c r="AJ42">
        <v>0</v>
      </c>
      <c r="AK42">
        <v>16.775692649802995</v>
      </c>
      <c r="AL42">
        <v>19.487010274698797</v>
      </c>
      <c r="AM42">
        <v>0</v>
      </c>
      <c r="AN42">
        <v>0</v>
      </c>
      <c r="AO42">
        <v>0</v>
      </c>
      <c r="AP42">
        <v>0.12579458619022374</v>
      </c>
      <c r="AQ42">
        <v>0</v>
      </c>
      <c r="AR42">
        <v>8.5384743692028966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723.63109051070785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87.001700547117409</v>
      </c>
      <c r="L43">
        <v>32.871278546149277</v>
      </c>
      <c r="M43">
        <v>0</v>
      </c>
      <c r="N43">
        <v>29.158844872492988</v>
      </c>
      <c r="O43">
        <v>48.967435860254483</v>
      </c>
      <c r="P43">
        <v>66.931993266708048</v>
      </c>
      <c r="Q43">
        <v>2.8986129087921118</v>
      </c>
      <c r="R43">
        <v>5.8002190375203915</v>
      </c>
      <c r="S43">
        <v>3.8688754473512099</v>
      </c>
      <c r="T43">
        <v>0</v>
      </c>
      <c r="U43">
        <v>282.68</v>
      </c>
      <c r="V43">
        <v>2.5008681313876804</v>
      </c>
      <c r="W43">
        <v>8.2488396813634672</v>
      </c>
      <c r="X43">
        <v>36.415254190923314</v>
      </c>
      <c r="Y43">
        <v>0</v>
      </c>
      <c r="Z43">
        <v>3.20225801</v>
      </c>
      <c r="AA43">
        <v>0</v>
      </c>
      <c r="AB43">
        <v>9.701901741157549</v>
      </c>
      <c r="AC43">
        <v>7.1351722375367492</v>
      </c>
      <c r="AD43">
        <v>6.7135864192274877</v>
      </c>
      <c r="AE43">
        <v>12.139411326084312</v>
      </c>
      <c r="AF43">
        <v>0</v>
      </c>
      <c r="AG43">
        <v>0</v>
      </c>
      <c r="AH43">
        <v>28.717457192440293</v>
      </c>
      <c r="AI43">
        <v>0.8750953067579359</v>
      </c>
      <c r="AJ43">
        <v>0</v>
      </c>
      <c r="AK43">
        <v>16.775692649802995</v>
      </c>
      <c r="AL43">
        <v>19.487010274698797</v>
      </c>
      <c r="AM43">
        <v>0</v>
      </c>
      <c r="AN43">
        <v>0</v>
      </c>
      <c r="AO43">
        <v>0</v>
      </c>
      <c r="AP43">
        <v>0.12579458619022374</v>
      </c>
      <c r="AQ43">
        <v>0</v>
      </c>
      <c r="AR43">
        <v>10.029319261594202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722.24662149555093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87.001700547117409</v>
      </c>
      <c r="L44">
        <v>32.871278546149277</v>
      </c>
      <c r="M44">
        <v>0</v>
      </c>
      <c r="N44">
        <v>29.158844872492988</v>
      </c>
      <c r="O44">
        <v>48.967435860254483</v>
      </c>
      <c r="P44">
        <v>66.931993266708048</v>
      </c>
      <c r="Q44">
        <v>2.8986129087921118</v>
      </c>
      <c r="R44">
        <v>5.8002190375203915</v>
      </c>
      <c r="S44">
        <v>3.8688754473512099</v>
      </c>
      <c r="T44">
        <v>0</v>
      </c>
      <c r="U44">
        <v>282.68</v>
      </c>
      <c r="V44">
        <v>3.18</v>
      </c>
      <c r="W44">
        <v>8.2488396813634672</v>
      </c>
      <c r="X44">
        <v>36.415254190923314</v>
      </c>
      <c r="Y44">
        <v>0</v>
      </c>
      <c r="Z44">
        <v>3.20225801</v>
      </c>
      <c r="AA44">
        <v>0</v>
      </c>
      <c r="AB44">
        <v>9.701901741157549</v>
      </c>
      <c r="AC44">
        <v>7.1351722375367492</v>
      </c>
      <c r="AD44">
        <v>6.7135864192274877</v>
      </c>
      <c r="AE44">
        <v>12.139411326084312</v>
      </c>
      <c r="AF44">
        <v>0</v>
      </c>
      <c r="AG44">
        <v>0</v>
      </c>
      <c r="AH44">
        <v>28.717457192440293</v>
      </c>
      <c r="AI44">
        <v>0.8750953067579359</v>
      </c>
      <c r="AJ44">
        <v>0</v>
      </c>
      <c r="AK44">
        <v>16.775692649802995</v>
      </c>
      <c r="AL44">
        <v>19.487010274698797</v>
      </c>
      <c r="AM44">
        <v>0</v>
      </c>
      <c r="AN44">
        <v>0</v>
      </c>
      <c r="AO44">
        <v>0</v>
      </c>
      <c r="AP44">
        <v>0.12579458619022374</v>
      </c>
      <c r="AQ44">
        <v>0</v>
      </c>
      <c r="AR44">
        <v>10.029319261594202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722.92575336416314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87.001700547117409</v>
      </c>
      <c r="L45">
        <v>32.871278546149277</v>
      </c>
      <c r="M45">
        <v>0</v>
      </c>
      <c r="N45">
        <v>29.159550377245509</v>
      </c>
      <c r="O45">
        <v>48.960691560484825</v>
      </c>
      <c r="P45">
        <v>66.931993266708048</v>
      </c>
      <c r="Q45">
        <v>2.8986129087921118</v>
      </c>
      <c r="R45">
        <v>5.8002190375203915</v>
      </c>
      <c r="S45">
        <v>3.8688754473512099</v>
      </c>
      <c r="T45">
        <v>0</v>
      </c>
      <c r="U45">
        <v>282.68</v>
      </c>
      <c r="V45">
        <v>3.18</v>
      </c>
      <c r="W45">
        <v>8.2488396813634672</v>
      </c>
      <c r="X45">
        <v>36.415254190923314</v>
      </c>
      <c r="Y45">
        <v>0</v>
      </c>
      <c r="Z45">
        <v>3.20225801</v>
      </c>
      <c r="AA45">
        <v>0</v>
      </c>
      <c r="AB45">
        <v>9.701901741157549</v>
      </c>
      <c r="AC45">
        <v>7.1351722375367492</v>
      </c>
      <c r="AD45">
        <v>6.7135864192274877</v>
      </c>
      <c r="AE45">
        <v>12.139411326084312</v>
      </c>
      <c r="AF45">
        <v>0</v>
      </c>
      <c r="AG45">
        <v>0</v>
      </c>
      <c r="AH45">
        <v>28.717457192440293</v>
      </c>
      <c r="AI45">
        <v>0.8750953067579359</v>
      </c>
      <c r="AJ45">
        <v>0</v>
      </c>
      <c r="AK45">
        <v>16.775692649802995</v>
      </c>
      <c r="AL45">
        <v>19.487010274698797</v>
      </c>
      <c r="AM45">
        <v>0</v>
      </c>
      <c r="AN45">
        <v>0</v>
      </c>
      <c r="AO45">
        <v>0</v>
      </c>
      <c r="AP45">
        <v>0.12579458619022374</v>
      </c>
      <c r="AQ45">
        <v>0</v>
      </c>
      <c r="AR45">
        <v>10.029319261594202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722.91971456914609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87.001700547117409</v>
      </c>
      <c r="L46">
        <v>32.871278546149277</v>
      </c>
      <c r="M46">
        <v>0</v>
      </c>
      <c r="N46">
        <v>29.159550377245509</v>
      </c>
      <c r="O46">
        <v>48.960691560484825</v>
      </c>
      <c r="P46">
        <v>66.931993266708048</v>
      </c>
      <c r="Q46">
        <v>2.8986129087921118</v>
      </c>
      <c r="R46">
        <v>5.8002190375203915</v>
      </c>
      <c r="S46">
        <v>3.8688754473512099</v>
      </c>
      <c r="T46">
        <v>0</v>
      </c>
      <c r="U46">
        <v>282.68</v>
      </c>
      <c r="V46">
        <v>3.18</v>
      </c>
      <c r="W46">
        <v>8.2488396813634672</v>
      </c>
      <c r="X46">
        <v>36.415254190923314</v>
      </c>
      <c r="Y46">
        <v>0</v>
      </c>
      <c r="Z46">
        <v>3.20225801</v>
      </c>
      <c r="AA46">
        <v>0</v>
      </c>
      <c r="AB46">
        <v>9.701901741157549</v>
      </c>
      <c r="AC46">
        <v>7.1351722375367492</v>
      </c>
      <c r="AD46">
        <v>6.7135864192274877</v>
      </c>
      <c r="AE46">
        <v>12.139411326084312</v>
      </c>
      <c r="AF46">
        <v>0</v>
      </c>
      <c r="AG46">
        <v>0</v>
      </c>
      <c r="AH46">
        <v>28.717457192440293</v>
      </c>
      <c r="AI46">
        <v>0.8750953067579359</v>
      </c>
      <c r="AJ46">
        <v>0</v>
      </c>
      <c r="AK46">
        <v>16.775692649802995</v>
      </c>
      <c r="AL46">
        <v>19.487010274698797</v>
      </c>
      <c r="AM46">
        <v>0</v>
      </c>
      <c r="AN46">
        <v>0</v>
      </c>
      <c r="AO46">
        <v>0</v>
      </c>
      <c r="AP46">
        <v>0.12579458619022374</v>
      </c>
      <c r="AQ46">
        <v>0</v>
      </c>
      <c r="AR46">
        <v>8.5384743692028966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721.42886967675474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87.000789056695197</v>
      </c>
      <c r="L47">
        <v>32.87000085120787</v>
      </c>
      <c r="M47">
        <v>0</v>
      </c>
      <c r="N47">
        <v>29.159550377245509</v>
      </c>
      <c r="O47">
        <v>48.960691560484825</v>
      </c>
      <c r="P47">
        <v>66.931993266708048</v>
      </c>
      <c r="Q47">
        <v>2.8980666666666668</v>
      </c>
      <c r="R47">
        <v>10.404737582016661</v>
      </c>
      <c r="S47">
        <v>3.8679338065887361</v>
      </c>
      <c r="T47">
        <v>0</v>
      </c>
      <c r="U47">
        <v>282.68</v>
      </c>
      <c r="V47">
        <v>3.0708676749379653</v>
      </c>
      <c r="W47">
        <v>7.9782461789808927</v>
      </c>
      <c r="X47">
        <v>35.930796835701663</v>
      </c>
      <c r="Y47">
        <v>0</v>
      </c>
      <c r="Z47">
        <v>3.20225801</v>
      </c>
      <c r="AA47">
        <v>0</v>
      </c>
      <c r="AB47">
        <v>9.701901741157549</v>
      </c>
      <c r="AC47">
        <v>7.1351722375367492</v>
      </c>
      <c r="AD47">
        <v>4.4757243505468169</v>
      </c>
      <c r="AE47">
        <v>12.139411326084312</v>
      </c>
      <c r="AF47">
        <v>0</v>
      </c>
      <c r="AG47">
        <v>0</v>
      </c>
      <c r="AH47">
        <v>28.717457192440293</v>
      </c>
      <c r="AI47">
        <v>3.437875236720112</v>
      </c>
      <c r="AJ47">
        <v>0</v>
      </c>
      <c r="AK47">
        <v>16.775692649802995</v>
      </c>
      <c r="AL47">
        <v>19.487010274698797</v>
      </c>
      <c r="AM47">
        <v>0</v>
      </c>
      <c r="AN47">
        <v>0</v>
      </c>
      <c r="AO47">
        <v>0</v>
      </c>
      <c r="AP47">
        <v>0.12579458619022374</v>
      </c>
      <c r="AQ47">
        <v>0</v>
      </c>
      <c r="AR47">
        <v>8.5384743692028966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725.49044583161458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87.000789056695197</v>
      </c>
      <c r="L48">
        <v>32.87000085120787</v>
      </c>
      <c r="M48">
        <v>0</v>
      </c>
      <c r="N48">
        <v>29.159550377245509</v>
      </c>
      <c r="O48">
        <v>48.960691560484825</v>
      </c>
      <c r="P48">
        <v>66.931993266708048</v>
      </c>
      <c r="Q48">
        <v>2.8983541791044773</v>
      </c>
      <c r="R48">
        <v>10.405501863688695</v>
      </c>
      <c r="S48">
        <v>3.8690503973455006</v>
      </c>
      <c r="T48">
        <v>0</v>
      </c>
      <c r="U48">
        <v>282.68</v>
      </c>
      <c r="V48">
        <v>3.0708676749379653</v>
      </c>
      <c r="W48">
        <v>7.9782461789808927</v>
      </c>
      <c r="X48">
        <v>36.420409013671886</v>
      </c>
      <c r="Y48">
        <v>0</v>
      </c>
      <c r="Z48">
        <v>3.20225801</v>
      </c>
      <c r="AA48">
        <v>0</v>
      </c>
      <c r="AB48">
        <v>9.701901741157549</v>
      </c>
      <c r="AC48">
        <v>7.1351722375367492</v>
      </c>
      <c r="AD48">
        <v>4.4757243505468169</v>
      </c>
      <c r="AE48">
        <v>12.139411326084312</v>
      </c>
      <c r="AF48">
        <v>0</v>
      </c>
      <c r="AG48">
        <v>0</v>
      </c>
      <c r="AH48">
        <v>28.717457192440293</v>
      </c>
      <c r="AI48">
        <v>3.437875236720112</v>
      </c>
      <c r="AJ48">
        <v>0</v>
      </c>
      <c r="AK48">
        <v>16.775692649802995</v>
      </c>
      <c r="AL48">
        <v>19.487010274698797</v>
      </c>
      <c r="AM48">
        <v>0</v>
      </c>
      <c r="AN48">
        <v>0</v>
      </c>
      <c r="AO48">
        <v>0</v>
      </c>
      <c r="AP48">
        <v>0.12579458619022374</v>
      </c>
      <c r="AQ48">
        <v>0</v>
      </c>
      <c r="AR48">
        <v>8.5384743692028966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725.98222639445157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87.97001629817683</v>
      </c>
      <c r="L49">
        <v>32.870079966587518</v>
      </c>
      <c r="M49">
        <v>0</v>
      </c>
      <c r="N49">
        <v>29.159550377245509</v>
      </c>
      <c r="O49">
        <v>48.960691560484825</v>
      </c>
      <c r="P49">
        <v>63.965424321304852</v>
      </c>
      <c r="Q49">
        <v>5.3566750370031979</v>
      </c>
      <c r="R49">
        <v>10.405501863688695</v>
      </c>
      <c r="S49">
        <v>6.4872328271604944</v>
      </c>
      <c r="T49">
        <v>0</v>
      </c>
      <c r="U49">
        <v>282.68</v>
      </c>
      <c r="V49">
        <v>3.0708676749379653</v>
      </c>
      <c r="W49">
        <v>7.9782461789808927</v>
      </c>
      <c r="X49">
        <v>36.420409013671886</v>
      </c>
      <c r="Y49">
        <v>0</v>
      </c>
      <c r="Z49">
        <v>3.20225801</v>
      </c>
      <c r="AA49">
        <v>0</v>
      </c>
      <c r="AB49">
        <v>9.701901741157549</v>
      </c>
      <c r="AC49">
        <v>7.1351722375367492</v>
      </c>
      <c r="AD49">
        <v>4.4757243505468169</v>
      </c>
      <c r="AE49">
        <v>12.139411326084312</v>
      </c>
      <c r="AF49">
        <v>0</v>
      </c>
      <c r="AG49">
        <v>0</v>
      </c>
      <c r="AH49">
        <v>28.717457192440293</v>
      </c>
      <c r="AI49">
        <v>0.8750953067579359</v>
      </c>
      <c r="AJ49">
        <v>0</v>
      </c>
      <c r="AK49">
        <v>16.775692649802995</v>
      </c>
      <c r="AL49">
        <v>19.487010274698797</v>
      </c>
      <c r="AM49">
        <v>0</v>
      </c>
      <c r="AN49">
        <v>0</v>
      </c>
      <c r="AO49">
        <v>0</v>
      </c>
      <c r="AP49">
        <v>0.12579458619022374</v>
      </c>
      <c r="AQ49">
        <v>0</v>
      </c>
      <c r="AR49">
        <v>8.5384743692028966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726.4986871636612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87.97001629817683</v>
      </c>
      <c r="L50">
        <v>32.869836665075802</v>
      </c>
      <c r="M50">
        <v>0</v>
      </c>
      <c r="N50">
        <v>29.159550377245509</v>
      </c>
      <c r="O50">
        <v>48.960691560484825</v>
      </c>
      <c r="P50">
        <v>63.965424321304852</v>
      </c>
      <c r="Q50">
        <v>5.3566750370031979</v>
      </c>
      <c r="R50">
        <v>10.405501863688695</v>
      </c>
      <c r="S50">
        <v>6.4872328271604944</v>
      </c>
      <c r="T50">
        <v>0</v>
      </c>
      <c r="U50">
        <v>282.68</v>
      </c>
      <c r="V50">
        <v>3.0708676749379653</v>
      </c>
      <c r="W50">
        <v>7.9782461789808927</v>
      </c>
      <c r="X50">
        <v>36.420409013671886</v>
      </c>
      <c r="Y50">
        <v>0</v>
      </c>
      <c r="Z50">
        <v>3.20225801</v>
      </c>
      <c r="AA50">
        <v>0</v>
      </c>
      <c r="AB50">
        <v>9.701901741157549</v>
      </c>
      <c r="AC50">
        <v>7.1351722375367492</v>
      </c>
      <c r="AD50">
        <v>4.4757243505468169</v>
      </c>
      <c r="AE50">
        <v>12.139411326084312</v>
      </c>
      <c r="AF50">
        <v>0</v>
      </c>
      <c r="AG50">
        <v>0</v>
      </c>
      <c r="AH50">
        <v>34.460948803618642</v>
      </c>
      <c r="AI50">
        <v>0.8750953067579359</v>
      </c>
      <c r="AJ50">
        <v>0</v>
      </c>
      <c r="AK50">
        <v>16.775692649802995</v>
      </c>
      <c r="AL50">
        <v>19.487010274698797</v>
      </c>
      <c r="AM50">
        <v>0</v>
      </c>
      <c r="AN50">
        <v>0</v>
      </c>
      <c r="AO50">
        <v>0</v>
      </c>
      <c r="AP50">
        <v>0.12579458619022374</v>
      </c>
      <c r="AQ50">
        <v>0</v>
      </c>
      <c r="AR50">
        <v>8.5384743692028966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732.24193547332777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87.97064382709776</v>
      </c>
      <c r="L51">
        <v>32.87000085120787</v>
      </c>
      <c r="M51">
        <v>0</v>
      </c>
      <c r="N51">
        <v>29.159550377245509</v>
      </c>
      <c r="O51">
        <v>48.960691560484825</v>
      </c>
      <c r="P51">
        <v>63.965424321304852</v>
      </c>
      <c r="Q51">
        <v>5.3566750370031979</v>
      </c>
      <c r="R51">
        <v>10.405501863688695</v>
      </c>
      <c r="S51">
        <v>6.4872328271604944</v>
      </c>
      <c r="T51">
        <v>0</v>
      </c>
      <c r="U51">
        <v>282.68</v>
      </c>
      <c r="V51">
        <v>3.0708676749379653</v>
      </c>
      <c r="W51">
        <v>7.9782461789808927</v>
      </c>
      <c r="X51">
        <v>36.420409013671886</v>
      </c>
      <c r="Y51">
        <v>0</v>
      </c>
      <c r="Z51">
        <v>3.20225801</v>
      </c>
      <c r="AA51">
        <v>0</v>
      </c>
      <c r="AB51">
        <v>9.701901741157549</v>
      </c>
      <c r="AC51">
        <v>7.1351722375367492</v>
      </c>
      <c r="AD51">
        <v>4.4757243505468169</v>
      </c>
      <c r="AE51">
        <v>12.139411326084312</v>
      </c>
      <c r="AF51">
        <v>0</v>
      </c>
      <c r="AG51">
        <v>0</v>
      </c>
      <c r="AH51">
        <v>34.460948803618642</v>
      </c>
      <c r="AI51">
        <v>0</v>
      </c>
      <c r="AJ51">
        <v>0</v>
      </c>
      <c r="AK51">
        <v>16.775692649802995</v>
      </c>
      <c r="AL51">
        <v>19.487010274698797</v>
      </c>
      <c r="AM51">
        <v>0</v>
      </c>
      <c r="AN51">
        <v>0</v>
      </c>
      <c r="AO51">
        <v>0</v>
      </c>
      <c r="AP51">
        <v>0.15724316924838447</v>
      </c>
      <c r="AQ51">
        <v>0</v>
      </c>
      <c r="AR51">
        <v>8.5384743692028966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731.39908046468122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87.97064382709776</v>
      </c>
      <c r="L52">
        <v>32.87000085120787</v>
      </c>
      <c r="M52">
        <v>0</v>
      </c>
      <c r="N52">
        <v>29.159550377245509</v>
      </c>
      <c r="O52">
        <v>48.960691560484825</v>
      </c>
      <c r="P52">
        <v>63.965424321304852</v>
      </c>
      <c r="Q52">
        <v>5.3566750370031979</v>
      </c>
      <c r="R52">
        <v>10.405501863688695</v>
      </c>
      <c r="S52">
        <v>6.4872328271604944</v>
      </c>
      <c r="T52">
        <v>0</v>
      </c>
      <c r="U52">
        <v>282.68</v>
      </c>
      <c r="V52">
        <v>3.0708676749379653</v>
      </c>
      <c r="W52">
        <v>7.9782461789808927</v>
      </c>
      <c r="X52">
        <v>36.420409013671886</v>
      </c>
      <c r="Y52">
        <v>0</v>
      </c>
      <c r="Z52">
        <v>3.20225801</v>
      </c>
      <c r="AA52">
        <v>0</v>
      </c>
      <c r="AB52">
        <v>9.701901741157549</v>
      </c>
      <c r="AC52">
        <v>7.1351722375367492</v>
      </c>
      <c r="AD52">
        <v>4.4757243505468169</v>
      </c>
      <c r="AE52">
        <v>12.139411326084312</v>
      </c>
      <c r="AF52">
        <v>0</v>
      </c>
      <c r="AG52">
        <v>0</v>
      </c>
      <c r="AH52">
        <v>34.460948803618642</v>
      </c>
      <c r="AI52">
        <v>0</v>
      </c>
      <c r="AJ52">
        <v>0</v>
      </c>
      <c r="AK52">
        <v>16.775692649802995</v>
      </c>
      <c r="AL52">
        <v>19.487010274698797</v>
      </c>
      <c r="AM52">
        <v>0</v>
      </c>
      <c r="AN52">
        <v>0</v>
      </c>
      <c r="AO52">
        <v>0</v>
      </c>
      <c r="AP52">
        <v>0.15724316924838447</v>
      </c>
      <c r="AQ52">
        <v>0</v>
      </c>
      <c r="AR52">
        <v>10.029319261594202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732.88992535707257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87.97064382709776</v>
      </c>
      <c r="L53">
        <v>32.87000085120787</v>
      </c>
      <c r="M53">
        <v>0</v>
      </c>
      <c r="N53">
        <v>29.159550377245509</v>
      </c>
      <c r="O53">
        <v>48.960691560484825</v>
      </c>
      <c r="P53">
        <v>63.965424321304852</v>
      </c>
      <c r="Q53">
        <v>5.3566750370031979</v>
      </c>
      <c r="R53">
        <v>10.405501863688695</v>
      </c>
      <c r="S53">
        <v>6.4872328271604944</v>
      </c>
      <c r="T53">
        <v>0</v>
      </c>
      <c r="U53">
        <v>282.68</v>
      </c>
      <c r="V53">
        <v>3.0708676749379653</v>
      </c>
      <c r="W53">
        <v>7.9782461789808927</v>
      </c>
      <c r="X53">
        <v>36.420409013671886</v>
      </c>
      <c r="Y53">
        <v>0</v>
      </c>
      <c r="Z53">
        <v>3.20225801</v>
      </c>
      <c r="AA53">
        <v>0</v>
      </c>
      <c r="AB53">
        <v>9.701901741157549</v>
      </c>
      <c r="AC53">
        <v>7.1351722375367492</v>
      </c>
      <c r="AD53">
        <v>2.2378620686806716</v>
      </c>
      <c r="AE53">
        <v>12.139411326084312</v>
      </c>
      <c r="AF53">
        <v>0</v>
      </c>
      <c r="AG53">
        <v>0</v>
      </c>
      <c r="AH53">
        <v>34.460948803618642</v>
      </c>
      <c r="AI53">
        <v>0</v>
      </c>
      <c r="AJ53">
        <v>0</v>
      </c>
      <c r="AK53">
        <v>16.775692649802995</v>
      </c>
      <c r="AL53">
        <v>19.487010274698797</v>
      </c>
      <c r="AM53">
        <v>0</v>
      </c>
      <c r="AN53">
        <v>0</v>
      </c>
      <c r="AO53">
        <v>0</v>
      </c>
      <c r="AP53">
        <v>0.15724316924838447</v>
      </c>
      <c r="AQ53">
        <v>0</v>
      </c>
      <c r="AR53">
        <v>10.029319261594202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730.65206307520646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87.97064382709776</v>
      </c>
      <c r="L54">
        <v>32.87000085120787</v>
      </c>
      <c r="M54">
        <v>0</v>
      </c>
      <c r="N54">
        <v>29.159550377245509</v>
      </c>
      <c r="O54">
        <v>48.960691560484825</v>
      </c>
      <c r="P54">
        <v>63.965424321304852</v>
      </c>
      <c r="Q54">
        <v>5.3566750370031979</v>
      </c>
      <c r="R54">
        <v>10.405501863688695</v>
      </c>
      <c r="S54">
        <v>6.4872328271604944</v>
      </c>
      <c r="T54">
        <v>0</v>
      </c>
      <c r="U54">
        <v>282.68</v>
      </c>
      <c r="V54">
        <v>3.0708676749379653</v>
      </c>
      <c r="W54">
        <v>7.9782461789808927</v>
      </c>
      <c r="X54">
        <v>36.420409013671886</v>
      </c>
      <c r="Y54">
        <v>0</v>
      </c>
      <c r="Z54">
        <v>3.20225801</v>
      </c>
      <c r="AA54">
        <v>0</v>
      </c>
      <c r="AB54">
        <v>9.701901741157549</v>
      </c>
      <c r="AC54">
        <v>7.1351722375367492</v>
      </c>
      <c r="AD54">
        <v>2.2378620686806716</v>
      </c>
      <c r="AE54">
        <v>12.139411326084312</v>
      </c>
      <c r="AF54">
        <v>0</v>
      </c>
      <c r="AG54">
        <v>0</v>
      </c>
      <c r="AH54">
        <v>34.460948803618642</v>
      </c>
      <c r="AI54">
        <v>0</v>
      </c>
      <c r="AJ54">
        <v>0</v>
      </c>
      <c r="AK54">
        <v>16.775692649802995</v>
      </c>
      <c r="AL54">
        <v>19.487010274698797</v>
      </c>
      <c r="AM54">
        <v>0</v>
      </c>
      <c r="AN54">
        <v>0</v>
      </c>
      <c r="AO54">
        <v>0</v>
      </c>
      <c r="AP54">
        <v>0.15724316924838447</v>
      </c>
      <c r="AQ54">
        <v>0</v>
      </c>
      <c r="AR54">
        <v>10.029319261594202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730.65206307520646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87.97064382709776</v>
      </c>
      <c r="L55">
        <v>32.869833493652067</v>
      </c>
      <c r="M55">
        <v>0</v>
      </c>
      <c r="N55">
        <v>29.159550377245509</v>
      </c>
      <c r="O55">
        <v>48.960691560484825</v>
      </c>
      <c r="P55">
        <v>63.965424321304852</v>
      </c>
      <c r="Q55">
        <v>5.3566750370031979</v>
      </c>
      <c r="R55">
        <v>10.405501863688695</v>
      </c>
      <c r="S55">
        <v>6.4872328271604944</v>
      </c>
      <c r="T55">
        <v>0</v>
      </c>
      <c r="U55">
        <v>282.68</v>
      </c>
      <c r="V55">
        <v>3.0708676749379653</v>
      </c>
      <c r="W55">
        <v>7.9782461789808927</v>
      </c>
      <c r="X55">
        <v>36.420409013671886</v>
      </c>
      <c r="Y55">
        <v>0</v>
      </c>
      <c r="Z55">
        <v>3.20225801</v>
      </c>
      <c r="AA55">
        <v>0</v>
      </c>
      <c r="AB55">
        <v>9.701901741157549</v>
      </c>
      <c r="AC55">
        <v>7.1351722375367492</v>
      </c>
      <c r="AD55">
        <v>2.2378620686806716</v>
      </c>
      <c r="AE55">
        <v>12.139411326084312</v>
      </c>
      <c r="AF55">
        <v>0</v>
      </c>
      <c r="AG55">
        <v>0</v>
      </c>
      <c r="AH55">
        <v>34.460948803618642</v>
      </c>
      <c r="AI55">
        <v>0</v>
      </c>
      <c r="AJ55">
        <v>0</v>
      </c>
      <c r="AK55">
        <v>16.775692649802995</v>
      </c>
      <c r="AL55">
        <v>19.487010274698797</v>
      </c>
      <c r="AM55">
        <v>1.2962055305165328</v>
      </c>
      <c r="AN55">
        <v>0</v>
      </c>
      <c r="AO55">
        <v>0</v>
      </c>
      <c r="AP55">
        <v>1.5095352882402653</v>
      </c>
      <c r="AQ55">
        <v>0</v>
      </c>
      <c r="AR55">
        <v>8.5384743692028966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731.80954847476755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87.97064382709776</v>
      </c>
      <c r="L56">
        <v>32.869833493652067</v>
      </c>
      <c r="M56">
        <v>0</v>
      </c>
      <c r="N56">
        <v>29.159550377245509</v>
      </c>
      <c r="O56">
        <v>48.960691560484825</v>
      </c>
      <c r="P56">
        <v>63.965424321304852</v>
      </c>
      <c r="Q56">
        <v>5.3566750370031979</v>
      </c>
      <c r="R56">
        <v>10.405501863688695</v>
      </c>
      <c r="S56">
        <v>6.4872328271604944</v>
      </c>
      <c r="T56">
        <v>0</v>
      </c>
      <c r="U56">
        <v>282.68</v>
      </c>
      <c r="V56">
        <v>3.0708676749379653</v>
      </c>
      <c r="W56">
        <v>7.9782461789808927</v>
      </c>
      <c r="X56">
        <v>36.420409013671886</v>
      </c>
      <c r="Y56">
        <v>0</v>
      </c>
      <c r="Z56">
        <v>3.20225801</v>
      </c>
      <c r="AA56">
        <v>0</v>
      </c>
      <c r="AB56">
        <v>9.701901741157549</v>
      </c>
      <c r="AC56">
        <v>7.1351722375367492</v>
      </c>
      <c r="AD56">
        <v>2.2378620686806716</v>
      </c>
      <c r="AE56">
        <v>12.139411326084312</v>
      </c>
      <c r="AF56">
        <v>0</v>
      </c>
      <c r="AG56">
        <v>0</v>
      </c>
      <c r="AH56">
        <v>34.460948803618642</v>
      </c>
      <c r="AI56">
        <v>0</v>
      </c>
      <c r="AJ56">
        <v>0</v>
      </c>
      <c r="AK56">
        <v>16.775692649802995</v>
      </c>
      <c r="AL56">
        <v>19.487010274698797</v>
      </c>
      <c r="AM56">
        <v>1.2962055305165328</v>
      </c>
      <c r="AN56">
        <v>0</v>
      </c>
      <c r="AO56">
        <v>0</v>
      </c>
      <c r="AP56">
        <v>1.5095352882402653</v>
      </c>
      <c r="AQ56">
        <v>0</v>
      </c>
      <c r="AR56">
        <v>8.5384743692028966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731.80954847476755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87.969130478878043</v>
      </c>
      <c r="L57">
        <v>32.87000085120787</v>
      </c>
      <c r="M57">
        <v>0</v>
      </c>
      <c r="N57">
        <v>29.159550377245509</v>
      </c>
      <c r="O57">
        <v>48.960691560484825</v>
      </c>
      <c r="P57">
        <v>63.965424321304852</v>
      </c>
      <c r="Q57">
        <v>5.3566750370031979</v>
      </c>
      <c r="R57">
        <v>10.405501863688695</v>
      </c>
      <c r="S57">
        <v>6.4872328271604944</v>
      </c>
      <c r="T57">
        <v>0</v>
      </c>
      <c r="U57">
        <v>282.68</v>
      </c>
      <c r="V57">
        <v>3.0708676749379653</v>
      </c>
      <c r="W57">
        <v>7.9782461789808927</v>
      </c>
      <c r="X57">
        <v>36.420409013671886</v>
      </c>
      <c r="Y57">
        <v>0</v>
      </c>
      <c r="Z57">
        <v>3.20225801</v>
      </c>
      <c r="AA57">
        <v>0</v>
      </c>
      <c r="AB57">
        <v>9.701901741157549</v>
      </c>
      <c r="AC57">
        <v>7.1351722375367492</v>
      </c>
      <c r="AD57">
        <v>2.2378620686806716</v>
      </c>
      <c r="AE57">
        <v>12.139411326084312</v>
      </c>
      <c r="AF57">
        <v>0</v>
      </c>
      <c r="AG57">
        <v>0</v>
      </c>
      <c r="AH57">
        <v>34.460948803618642</v>
      </c>
      <c r="AI57">
        <v>0</v>
      </c>
      <c r="AJ57">
        <v>0</v>
      </c>
      <c r="AK57">
        <v>16.775692649802995</v>
      </c>
      <c r="AL57">
        <v>19.487010274698797</v>
      </c>
      <c r="AM57">
        <v>2.5924108475059393</v>
      </c>
      <c r="AN57">
        <v>0</v>
      </c>
      <c r="AO57">
        <v>0</v>
      </c>
      <c r="AP57">
        <v>1.5095352882402653</v>
      </c>
      <c r="AQ57">
        <v>0</v>
      </c>
      <c r="AR57">
        <v>8.5384743692028966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733.10440780109309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87.970811995986793</v>
      </c>
      <c r="L58">
        <v>32.870426772287018</v>
      </c>
      <c r="M58">
        <v>0</v>
      </c>
      <c r="N58">
        <v>29.159550377245509</v>
      </c>
      <c r="O58">
        <v>48.960691560484825</v>
      </c>
      <c r="P58">
        <v>63.965424321304852</v>
      </c>
      <c r="Q58">
        <v>5.3566750370031979</v>
      </c>
      <c r="R58">
        <v>10.405501863688695</v>
      </c>
      <c r="S58">
        <v>6.4872328271604944</v>
      </c>
      <c r="T58">
        <v>0</v>
      </c>
      <c r="U58">
        <v>282.68</v>
      </c>
      <c r="V58">
        <v>3.0708676749379653</v>
      </c>
      <c r="W58">
        <v>7.9782461789808927</v>
      </c>
      <c r="X58">
        <v>36.420409013671886</v>
      </c>
      <c r="Y58">
        <v>0</v>
      </c>
      <c r="Z58">
        <v>3.20225801</v>
      </c>
      <c r="AA58">
        <v>0</v>
      </c>
      <c r="AB58">
        <v>9.701901741157549</v>
      </c>
      <c r="AC58">
        <v>7.1351722375367492</v>
      </c>
      <c r="AD58">
        <v>2.2378620686806716</v>
      </c>
      <c r="AE58">
        <v>12.139411326084312</v>
      </c>
      <c r="AF58">
        <v>0</v>
      </c>
      <c r="AG58">
        <v>0</v>
      </c>
      <c r="AH58">
        <v>34.460948803618642</v>
      </c>
      <c r="AI58">
        <v>0</v>
      </c>
      <c r="AJ58">
        <v>0</v>
      </c>
      <c r="AK58">
        <v>16.775692649802995</v>
      </c>
      <c r="AL58">
        <v>19.487010274698797</v>
      </c>
      <c r="AM58">
        <v>2.5924108475059393</v>
      </c>
      <c r="AN58">
        <v>0</v>
      </c>
      <c r="AO58">
        <v>0</v>
      </c>
      <c r="AP58">
        <v>1.5095352882402653</v>
      </c>
      <c r="AQ58">
        <v>0</v>
      </c>
      <c r="AR58">
        <v>8.5384743692028966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733.10651523928084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87.970292873586217</v>
      </c>
      <c r="L59">
        <v>32.870426772287018</v>
      </c>
      <c r="M59">
        <v>0</v>
      </c>
      <c r="N59">
        <v>29.159550377245509</v>
      </c>
      <c r="O59">
        <v>48.960691560484825</v>
      </c>
      <c r="P59">
        <v>63.965424321304852</v>
      </c>
      <c r="Q59">
        <v>5.3566750370031979</v>
      </c>
      <c r="R59">
        <v>10.405501863688695</v>
      </c>
      <c r="S59">
        <v>6.4872328271604944</v>
      </c>
      <c r="T59">
        <v>0</v>
      </c>
      <c r="U59">
        <v>282.68</v>
      </c>
      <c r="V59">
        <v>3.0708676749379653</v>
      </c>
      <c r="W59">
        <v>7.9782461789808927</v>
      </c>
      <c r="X59">
        <v>36.420409013671886</v>
      </c>
      <c r="Y59">
        <v>0</v>
      </c>
      <c r="Z59">
        <v>3.20225801</v>
      </c>
      <c r="AA59">
        <v>0</v>
      </c>
      <c r="AB59">
        <v>9.701901741157549</v>
      </c>
      <c r="AC59">
        <v>7.1351722375367492</v>
      </c>
      <c r="AD59">
        <v>2.2378620686806716</v>
      </c>
      <c r="AE59">
        <v>12.139411326084312</v>
      </c>
      <c r="AF59">
        <v>0</v>
      </c>
      <c r="AG59">
        <v>0</v>
      </c>
      <c r="AH59">
        <v>34.460948803618642</v>
      </c>
      <c r="AI59">
        <v>0</v>
      </c>
      <c r="AJ59">
        <v>0</v>
      </c>
      <c r="AK59">
        <v>16.775692649802995</v>
      </c>
      <c r="AL59">
        <v>19.487010274698797</v>
      </c>
      <c r="AM59">
        <v>2.5924108475059393</v>
      </c>
      <c r="AN59">
        <v>0</v>
      </c>
      <c r="AO59">
        <v>0</v>
      </c>
      <c r="AP59">
        <v>1.5095352882402653</v>
      </c>
      <c r="AQ59">
        <v>0</v>
      </c>
      <c r="AR59">
        <v>8.5384743692028966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733.10599611688042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87.970292873586217</v>
      </c>
      <c r="L60">
        <v>32.870426772287018</v>
      </c>
      <c r="M60">
        <v>0</v>
      </c>
      <c r="N60">
        <v>29.159550377245509</v>
      </c>
      <c r="O60">
        <v>48.960691560484825</v>
      </c>
      <c r="P60">
        <v>63.965424321304852</v>
      </c>
      <c r="Q60">
        <v>5.3566750370031979</v>
      </c>
      <c r="R60">
        <v>10.405501863688695</v>
      </c>
      <c r="S60">
        <v>6.4872328271604944</v>
      </c>
      <c r="T60">
        <v>0</v>
      </c>
      <c r="U60">
        <v>282.68</v>
      </c>
      <c r="V60">
        <v>3.0708676749379653</v>
      </c>
      <c r="W60">
        <v>7.9782461789808927</v>
      </c>
      <c r="X60">
        <v>36.420409013671886</v>
      </c>
      <c r="Y60">
        <v>0</v>
      </c>
      <c r="Z60">
        <v>3.20225801</v>
      </c>
      <c r="AA60">
        <v>3.4495013094233484</v>
      </c>
      <c r="AB60">
        <v>9.701901741157549</v>
      </c>
      <c r="AC60">
        <v>7.1351722375367492</v>
      </c>
      <c r="AD60">
        <v>2.2378620686806716</v>
      </c>
      <c r="AE60">
        <v>12.139411326084312</v>
      </c>
      <c r="AF60">
        <v>0</v>
      </c>
      <c r="AG60">
        <v>0</v>
      </c>
      <c r="AH60">
        <v>34.460948803618642</v>
      </c>
      <c r="AI60">
        <v>0</v>
      </c>
      <c r="AJ60">
        <v>0</v>
      </c>
      <c r="AK60">
        <v>16.775692649802995</v>
      </c>
      <c r="AL60">
        <v>19.487010274698797</v>
      </c>
      <c r="AM60">
        <v>2.5924108475059393</v>
      </c>
      <c r="AN60">
        <v>0</v>
      </c>
      <c r="AO60">
        <v>0</v>
      </c>
      <c r="AP60">
        <v>0.44028117864457345</v>
      </c>
      <c r="AQ60">
        <v>0</v>
      </c>
      <c r="AR60">
        <v>10.029319261594202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736.97708820909941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87.970292873586217</v>
      </c>
      <c r="L61">
        <v>32.869891114914346</v>
      </c>
      <c r="M61">
        <v>0</v>
      </c>
      <c r="N61">
        <v>29.159550377245509</v>
      </c>
      <c r="O61">
        <v>48.960691560484825</v>
      </c>
      <c r="P61">
        <v>63.965424321304852</v>
      </c>
      <c r="Q61">
        <v>5.3566750370031979</v>
      </c>
      <c r="R61">
        <v>10.405501863688695</v>
      </c>
      <c r="S61">
        <v>6.4872328271604944</v>
      </c>
      <c r="T61">
        <v>0</v>
      </c>
      <c r="U61">
        <v>282.68</v>
      </c>
      <c r="V61">
        <v>3.0708676749379653</v>
      </c>
      <c r="W61">
        <v>7.9782461789808927</v>
      </c>
      <c r="X61">
        <v>36.420409013671886</v>
      </c>
      <c r="Y61">
        <v>0</v>
      </c>
      <c r="Z61">
        <v>3.20225801</v>
      </c>
      <c r="AA61">
        <v>6.8990028728316943</v>
      </c>
      <c r="AB61">
        <v>9.701901741157549</v>
      </c>
      <c r="AC61">
        <v>7.1351722375367492</v>
      </c>
      <c r="AD61">
        <v>2.2378620686806716</v>
      </c>
      <c r="AE61">
        <v>12.139411326084312</v>
      </c>
      <c r="AF61">
        <v>0</v>
      </c>
      <c r="AG61">
        <v>0</v>
      </c>
      <c r="AH61">
        <v>34.460948803618642</v>
      </c>
      <c r="AI61">
        <v>0</v>
      </c>
      <c r="AJ61">
        <v>0</v>
      </c>
      <c r="AK61">
        <v>16.775692649802995</v>
      </c>
      <c r="AL61">
        <v>19.487010274698797</v>
      </c>
      <c r="AM61">
        <v>3.8807607150447074</v>
      </c>
      <c r="AN61">
        <v>0</v>
      </c>
      <c r="AO61">
        <v>0</v>
      </c>
      <c r="AP61">
        <v>0.44028117864457345</v>
      </c>
      <c r="AQ61">
        <v>0</v>
      </c>
      <c r="AR61">
        <v>10.029319261594202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741.71440398267396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87.970292873586217</v>
      </c>
      <c r="L62">
        <v>63.18</v>
      </c>
      <c r="M62">
        <v>0</v>
      </c>
      <c r="N62">
        <v>29.159550377245509</v>
      </c>
      <c r="O62">
        <v>48.960691560484825</v>
      </c>
      <c r="P62">
        <v>63.965424321304852</v>
      </c>
      <c r="Q62">
        <v>5.3566750370031979</v>
      </c>
      <c r="R62">
        <v>10.405501863688695</v>
      </c>
      <c r="S62">
        <v>6.4872328271604944</v>
      </c>
      <c r="T62">
        <v>0</v>
      </c>
      <c r="U62">
        <v>282.68</v>
      </c>
      <c r="V62">
        <v>3.0708676749379653</v>
      </c>
      <c r="W62">
        <v>7.9782461789808927</v>
      </c>
      <c r="X62">
        <v>36.420409013671886</v>
      </c>
      <c r="Y62">
        <v>0</v>
      </c>
      <c r="Z62">
        <v>3.20225801</v>
      </c>
      <c r="AA62">
        <v>6.8990028728316943</v>
      </c>
      <c r="AB62">
        <v>9.701901741157549</v>
      </c>
      <c r="AC62">
        <v>7.1351722375367492</v>
      </c>
      <c r="AD62">
        <v>2.2378620686806716</v>
      </c>
      <c r="AE62">
        <v>12.139411326084312</v>
      </c>
      <c r="AF62">
        <v>0</v>
      </c>
      <c r="AG62">
        <v>0</v>
      </c>
      <c r="AH62">
        <v>34.460948803618642</v>
      </c>
      <c r="AI62">
        <v>0</v>
      </c>
      <c r="AJ62">
        <v>0</v>
      </c>
      <c r="AK62">
        <v>16.775692649802995</v>
      </c>
      <c r="AL62">
        <v>19.487010274698797</v>
      </c>
      <c r="AM62">
        <v>3.8807607150447074</v>
      </c>
      <c r="AN62">
        <v>0</v>
      </c>
      <c r="AO62">
        <v>0</v>
      </c>
      <c r="AP62">
        <v>0.44028117864457345</v>
      </c>
      <c r="AQ62">
        <v>0</v>
      </c>
      <c r="AR62">
        <v>10.029319261594202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772.02451286775954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87.970292873586217</v>
      </c>
      <c r="L63">
        <v>63.18</v>
      </c>
      <c r="M63">
        <v>0</v>
      </c>
      <c r="N63">
        <v>29.159550377245509</v>
      </c>
      <c r="O63">
        <v>48.960691560484825</v>
      </c>
      <c r="P63">
        <v>63.965424321304852</v>
      </c>
      <c r="Q63">
        <v>5.3566750370031979</v>
      </c>
      <c r="R63">
        <v>10.405501863688695</v>
      </c>
      <c r="S63">
        <v>6.4872328271604944</v>
      </c>
      <c r="T63">
        <v>0</v>
      </c>
      <c r="U63">
        <v>282.68</v>
      </c>
      <c r="V63">
        <v>3.0708676749379653</v>
      </c>
      <c r="W63">
        <v>7.9782461789808927</v>
      </c>
      <c r="X63">
        <v>36.420409013671886</v>
      </c>
      <c r="Y63">
        <v>0</v>
      </c>
      <c r="Z63">
        <v>3.20225801</v>
      </c>
      <c r="AA63">
        <v>6.8990028728316943</v>
      </c>
      <c r="AB63">
        <v>9.701901741157549</v>
      </c>
      <c r="AC63">
        <v>7.1351722375367492</v>
      </c>
      <c r="AD63">
        <v>2.2378620686806716</v>
      </c>
      <c r="AE63">
        <v>12.139411326084312</v>
      </c>
      <c r="AF63">
        <v>0</v>
      </c>
      <c r="AG63">
        <v>0</v>
      </c>
      <c r="AH63">
        <v>34.460948803618642</v>
      </c>
      <c r="AI63">
        <v>0</v>
      </c>
      <c r="AJ63">
        <v>0</v>
      </c>
      <c r="AK63">
        <v>16.775692649802995</v>
      </c>
      <c r="AL63">
        <v>19.487010274698797</v>
      </c>
      <c r="AM63">
        <v>3.8807607150447074</v>
      </c>
      <c r="AN63">
        <v>0</v>
      </c>
      <c r="AO63">
        <v>0</v>
      </c>
      <c r="AP63">
        <v>0.44028117864457345</v>
      </c>
      <c r="AQ63">
        <v>0</v>
      </c>
      <c r="AR63">
        <v>8.5384743692028966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770.53366797536819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87.971654882672794</v>
      </c>
      <c r="L64">
        <v>63.18</v>
      </c>
      <c r="M64">
        <v>0</v>
      </c>
      <c r="N64">
        <v>29.159550377245509</v>
      </c>
      <c r="O64">
        <v>48.960691560484825</v>
      </c>
      <c r="P64">
        <v>63.965424321304852</v>
      </c>
      <c r="Q64">
        <v>5.3566750370031979</v>
      </c>
      <c r="R64">
        <v>10.405501863688695</v>
      </c>
      <c r="S64">
        <v>6.4872328271604944</v>
      </c>
      <c r="T64">
        <v>0</v>
      </c>
      <c r="U64">
        <v>282.68</v>
      </c>
      <c r="V64">
        <v>3.0708676749379653</v>
      </c>
      <c r="W64">
        <v>7.9782461789808927</v>
      </c>
      <c r="X64">
        <v>36.420409013671886</v>
      </c>
      <c r="Y64">
        <v>0</v>
      </c>
      <c r="Z64">
        <v>3.20225801</v>
      </c>
      <c r="AA64">
        <v>6.8990028728316943</v>
      </c>
      <c r="AB64">
        <v>9.701901741157549</v>
      </c>
      <c r="AC64">
        <v>7.1351722375367492</v>
      </c>
      <c r="AD64">
        <v>2.2378620686806716</v>
      </c>
      <c r="AE64">
        <v>12.139411326084312</v>
      </c>
      <c r="AF64">
        <v>0</v>
      </c>
      <c r="AG64">
        <v>0</v>
      </c>
      <c r="AH64">
        <v>34.460948803618642</v>
      </c>
      <c r="AI64">
        <v>0</v>
      </c>
      <c r="AJ64">
        <v>0</v>
      </c>
      <c r="AK64">
        <v>16.775692649802995</v>
      </c>
      <c r="AL64">
        <v>19.487010274698797</v>
      </c>
      <c r="AM64">
        <v>3.8807607150447074</v>
      </c>
      <c r="AN64">
        <v>0</v>
      </c>
      <c r="AO64">
        <v>0</v>
      </c>
      <c r="AP64">
        <v>0.44028117864457345</v>
      </c>
      <c r="AQ64">
        <v>0</v>
      </c>
      <c r="AR64">
        <v>8.5384743692028966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770.5350299844547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91.002603901825267</v>
      </c>
      <c r="L65">
        <v>63.18</v>
      </c>
      <c r="M65">
        <v>0</v>
      </c>
      <c r="N65">
        <v>29.159550377245509</v>
      </c>
      <c r="O65">
        <v>48.960691560484825</v>
      </c>
      <c r="P65">
        <v>63.965424321304852</v>
      </c>
      <c r="Q65">
        <v>5.3566750370031979</v>
      </c>
      <c r="R65">
        <v>10.405501863688695</v>
      </c>
      <c r="S65">
        <v>6.4872328271604944</v>
      </c>
      <c r="T65">
        <v>0</v>
      </c>
      <c r="U65">
        <v>282.68</v>
      </c>
      <c r="V65">
        <v>3.0708676749379653</v>
      </c>
      <c r="W65">
        <v>7.9782461789808927</v>
      </c>
      <c r="X65">
        <v>36.420409013671886</v>
      </c>
      <c r="Y65">
        <v>0</v>
      </c>
      <c r="Z65">
        <v>3.20225801</v>
      </c>
      <c r="AA65">
        <v>6.8990028728316943</v>
      </c>
      <c r="AB65">
        <v>9.701901741157549</v>
      </c>
      <c r="AC65">
        <v>7.1351722375367492</v>
      </c>
      <c r="AD65">
        <v>2.2378620686806716</v>
      </c>
      <c r="AE65">
        <v>12.139411326084312</v>
      </c>
      <c r="AF65">
        <v>0</v>
      </c>
      <c r="AG65">
        <v>0</v>
      </c>
      <c r="AH65">
        <v>34.460948803618642</v>
      </c>
      <c r="AI65">
        <v>0.8750953067579359</v>
      </c>
      <c r="AJ65">
        <v>0</v>
      </c>
      <c r="AK65">
        <v>16.775692649802995</v>
      </c>
      <c r="AL65">
        <v>19.683848831583479</v>
      </c>
      <c r="AM65">
        <v>3.8807607150447074</v>
      </c>
      <c r="AN65">
        <v>0</v>
      </c>
      <c r="AO65">
        <v>0</v>
      </c>
      <c r="AP65">
        <v>1.5095352882402653</v>
      </c>
      <c r="AQ65">
        <v>0</v>
      </c>
      <c r="AR65">
        <v>8.4029431307971016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775.5716357384398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90.99936985815603</v>
      </c>
      <c r="L66">
        <v>63.18</v>
      </c>
      <c r="M66">
        <v>0</v>
      </c>
      <c r="N66">
        <v>29.159550377245509</v>
      </c>
      <c r="O66">
        <v>48.960691560484825</v>
      </c>
      <c r="P66">
        <v>63.965424321304852</v>
      </c>
      <c r="Q66">
        <v>5.3566750370031979</v>
      </c>
      <c r="R66">
        <v>10.405501863688695</v>
      </c>
      <c r="S66">
        <v>6.4872328271604944</v>
      </c>
      <c r="T66">
        <v>0</v>
      </c>
      <c r="U66">
        <v>282.68</v>
      </c>
      <c r="V66">
        <v>3.0708676749379653</v>
      </c>
      <c r="W66">
        <v>7.9782461789808927</v>
      </c>
      <c r="X66">
        <v>36.420409013671886</v>
      </c>
      <c r="Y66">
        <v>0</v>
      </c>
      <c r="Z66">
        <v>3.20225801</v>
      </c>
      <c r="AA66">
        <v>6.8990028728316943</v>
      </c>
      <c r="AB66">
        <v>9.701901741157549</v>
      </c>
      <c r="AC66">
        <v>7.1351722375367492</v>
      </c>
      <c r="AD66">
        <v>2.2378620686806716</v>
      </c>
      <c r="AE66">
        <v>12.139411326084312</v>
      </c>
      <c r="AF66">
        <v>0</v>
      </c>
      <c r="AG66">
        <v>0</v>
      </c>
      <c r="AH66">
        <v>34.460948803618642</v>
      </c>
      <c r="AI66">
        <v>0.8750953067579359</v>
      </c>
      <c r="AJ66">
        <v>0</v>
      </c>
      <c r="AK66">
        <v>16.775692649802995</v>
      </c>
      <c r="AL66">
        <v>19.683848831583479</v>
      </c>
      <c r="AM66">
        <v>3.8807607150447074</v>
      </c>
      <c r="AN66">
        <v>0</v>
      </c>
      <c r="AO66">
        <v>0</v>
      </c>
      <c r="AP66">
        <v>1.5095352882402653</v>
      </c>
      <c r="AQ66">
        <v>0</v>
      </c>
      <c r="AR66">
        <v>8.4029431307971016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775.56840169477061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70.001847321900598</v>
      </c>
      <c r="L67">
        <v>63.18</v>
      </c>
      <c r="M67">
        <v>0</v>
      </c>
      <c r="N67">
        <v>29.159550377245509</v>
      </c>
      <c r="O67">
        <v>48.960691560484825</v>
      </c>
      <c r="P67">
        <v>63.965424321304852</v>
      </c>
      <c r="Q67">
        <v>5.3566750370031979</v>
      </c>
      <c r="R67">
        <v>10.405501863688695</v>
      </c>
      <c r="S67">
        <v>6.4872328271604944</v>
      </c>
      <c r="T67">
        <v>0</v>
      </c>
      <c r="U67">
        <v>282.68</v>
      </c>
      <c r="V67">
        <v>3.0708676749379653</v>
      </c>
      <c r="W67">
        <v>7.9782461789808927</v>
      </c>
      <c r="X67">
        <v>36.420409013671886</v>
      </c>
      <c r="Y67">
        <v>0</v>
      </c>
      <c r="Z67">
        <v>3.20225801</v>
      </c>
      <c r="AA67">
        <v>6.8990028728316943</v>
      </c>
      <c r="AB67">
        <v>9.701901741157549</v>
      </c>
      <c r="AC67">
        <v>7.1351722375367492</v>
      </c>
      <c r="AD67">
        <v>2.2378620686806716</v>
      </c>
      <c r="AE67">
        <v>12.139411326084312</v>
      </c>
      <c r="AF67">
        <v>0</v>
      </c>
      <c r="AG67">
        <v>0</v>
      </c>
      <c r="AH67">
        <v>34.460948803618642</v>
      </c>
      <c r="AI67">
        <v>0.8750953067579359</v>
      </c>
      <c r="AJ67">
        <v>0</v>
      </c>
      <c r="AK67">
        <v>16.775692649802995</v>
      </c>
      <c r="AL67">
        <v>19.683848831583479</v>
      </c>
      <c r="AM67">
        <v>3.8807607150447074</v>
      </c>
      <c r="AN67">
        <v>0</v>
      </c>
      <c r="AO67">
        <v>0</v>
      </c>
      <c r="AP67">
        <v>1.5095352882402653</v>
      </c>
      <c r="AQ67">
        <v>0</v>
      </c>
      <c r="AR67">
        <v>8.4029431307971016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754.57087915851514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70.001847321900598</v>
      </c>
      <c r="L68">
        <v>63.18</v>
      </c>
      <c r="M68">
        <v>0</v>
      </c>
      <c r="N68">
        <v>29.159550377245509</v>
      </c>
      <c r="O68">
        <v>48.960691560484825</v>
      </c>
      <c r="P68">
        <v>63.965424321304852</v>
      </c>
      <c r="Q68">
        <v>5.3566750370031979</v>
      </c>
      <c r="R68">
        <v>10.405501863688695</v>
      </c>
      <c r="S68">
        <v>6.4872328271604944</v>
      </c>
      <c r="T68">
        <v>0</v>
      </c>
      <c r="U68">
        <v>282.68</v>
      </c>
      <c r="V68">
        <v>3.0708676749379653</v>
      </c>
      <c r="W68">
        <v>7.9782461789808927</v>
      </c>
      <c r="X68">
        <v>36.420409013671886</v>
      </c>
      <c r="Y68">
        <v>0</v>
      </c>
      <c r="Z68">
        <v>3.20225801</v>
      </c>
      <c r="AA68">
        <v>6.8990028728316943</v>
      </c>
      <c r="AB68">
        <v>9.701901741157549</v>
      </c>
      <c r="AC68">
        <v>7.1351722375367492</v>
      </c>
      <c r="AD68">
        <v>2.2378620686806716</v>
      </c>
      <c r="AE68">
        <v>12.139411326084312</v>
      </c>
      <c r="AF68">
        <v>0</v>
      </c>
      <c r="AG68">
        <v>0</v>
      </c>
      <c r="AH68">
        <v>28.717457192440293</v>
      </c>
      <c r="AI68">
        <v>0.8750953067579359</v>
      </c>
      <c r="AJ68">
        <v>0</v>
      </c>
      <c r="AK68">
        <v>16.775692649802995</v>
      </c>
      <c r="AL68">
        <v>19.683848831583479</v>
      </c>
      <c r="AM68">
        <v>3.8807607150447074</v>
      </c>
      <c r="AN68">
        <v>0</v>
      </c>
      <c r="AO68">
        <v>0</v>
      </c>
      <c r="AP68">
        <v>1.5095352882402653</v>
      </c>
      <c r="AQ68">
        <v>0</v>
      </c>
      <c r="AR68">
        <v>8.4029431307971016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748.8273875473368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70.001847321900598</v>
      </c>
      <c r="L69">
        <v>63.18</v>
      </c>
      <c r="M69">
        <v>0</v>
      </c>
      <c r="N69">
        <v>29.159550377245509</v>
      </c>
      <c r="O69">
        <v>48.960691560484825</v>
      </c>
      <c r="P69">
        <v>63.965424321304852</v>
      </c>
      <c r="Q69">
        <v>5.3566750370031979</v>
      </c>
      <c r="R69">
        <v>10.405501863688695</v>
      </c>
      <c r="S69">
        <v>6.4872328271604944</v>
      </c>
      <c r="T69">
        <v>0</v>
      </c>
      <c r="U69">
        <v>282.68</v>
      </c>
      <c r="V69">
        <v>3.0708676749379653</v>
      </c>
      <c r="W69">
        <v>7.9782461789808927</v>
      </c>
      <c r="X69">
        <v>36.420409013671886</v>
      </c>
      <c r="Y69">
        <v>0</v>
      </c>
      <c r="Z69">
        <v>3.20225801</v>
      </c>
      <c r="AA69">
        <v>6.8990028728316943</v>
      </c>
      <c r="AB69">
        <v>9.701901741157549</v>
      </c>
      <c r="AC69">
        <v>7.1351722375367492</v>
      </c>
      <c r="AD69">
        <v>2.2378620686806716</v>
      </c>
      <c r="AE69">
        <v>12.139411326084312</v>
      </c>
      <c r="AF69">
        <v>0</v>
      </c>
      <c r="AG69">
        <v>0</v>
      </c>
      <c r="AH69">
        <v>28.717457192440293</v>
      </c>
      <c r="AI69">
        <v>0.8750953067579359</v>
      </c>
      <c r="AJ69">
        <v>0</v>
      </c>
      <c r="AK69">
        <v>16.775692649802995</v>
      </c>
      <c r="AL69">
        <v>19.683848831583479</v>
      </c>
      <c r="AM69">
        <v>3.8807607150447074</v>
      </c>
      <c r="AN69">
        <v>0</v>
      </c>
      <c r="AO69">
        <v>0</v>
      </c>
      <c r="AP69">
        <v>1.5095352882402653</v>
      </c>
      <c r="AQ69">
        <v>0</v>
      </c>
      <c r="AR69">
        <v>8.4029431307971016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748.8273875473368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70.001847321900598</v>
      </c>
      <c r="L70">
        <v>63.18</v>
      </c>
      <c r="M70">
        <v>0</v>
      </c>
      <c r="N70">
        <v>29.159550377245509</v>
      </c>
      <c r="O70">
        <v>48.960691560484825</v>
      </c>
      <c r="P70">
        <v>63.965424321304852</v>
      </c>
      <c r="Q70">
        <v>5.3566750370031979</v>
      </c>
      <c r="R70">
        <v>10.405501863688695</v>
      </c>
      <c r="S70">
        <v>6.4872328271604944</v>
      </c>
      <c r="T70">
        <v>0</v>
      </c>
      <c r="U70">
        <v>282.68</v>
      </c>
      <c r="V70">
        <v>3.0708676749379653</v>
      </c>
      <c r="W70">
        <v>7.9782461789808927</v>
      </c>
      <c r="X70">
        <v>36.420409013671886</v>
      </c>
      <c r="Y70">
        <v>0</v>
      </c>
      <c r="Z70">
        <v>3.20225801</v>
      </c>
      <c r="AA70">
        <v>6.8990028728316943</v>
      </c>
      <c r="AB70">
        <v>9.701901741157549</v>
      </c>
      <c r="AC70">
        <v>7.1351722375367492</v>
      </c>
      <c r="AD70">
        <v>2.2378620686806716</v>
      </c>
      <c r="AE70">
        <v>12.139411326084312</v>
      </c>
      <c r="AF70">
        <v>0</v>
      </c>
      <c r="AG70">
        <v>0</v>
      </c>
      <c r="AH70">
        <v>28.717457192440293</v>
      </c>
      <c r="AI70">
        <v>0.8750953067579359</v>
      </c>
      <c r="AJ70">
        <v>0</v>
      </c>
      <c r="AK70">
        <v>16.775692649802995</v>
      </c>
      <c r="AL70">
        <v>19.683848831583479</v>
      </c>
      <c r="AM70">
        <v>3.8807607150447074</v>
      </c>
      <c r="AN70">
        <v>0</v>
      </c>
      <c r="AO70">
        <v>0</v>
      </c>
      <c r="AP70">
        <v>1.5095352882402653</v>
      </c>
      <c r="AQ70">
        <v>0</v>
      </c>
      <c r="AR70">
        <v>8.4029431307971016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748.8273875473368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70.001847321900598</v>
      </c>
      <c r="L71">
        <v>63.18</v>
      </c>
      <c r="M71">
        <v>0</v>
      </c>
      <c r="N71">
        <v>29.159550377245509</v>
      </c>
      <c r="O71">
        <v>48.960691560484825</v>
      </c>
      <c r="P71">
        <v>63.965424321304852</v>
      </c>
      <c r="Q71">
        <v>5.3566750370031979</v>
      </c>
      <c r="R71">
        <v>10.405501863688695</v>
      </c>
      <c r="S71">
        <v>6.4872328271604944</v>
      </c>
      <c r="T71">
        <v>0</v>
      </c>
      <c r="U71">
        <v>282.68</v>
      </c>
      <c r="V71">
        <v>3.0708676749379653</v>
      </c>
      <c r="W71">
        <v>7.9782461789808927</v>
      </c>
      <c r="X71">
        <v>36.420409013671886</v>
      </c>
      <c r="Y71">
        <v>0</v>
      </c>
      <c r="Z71">
        <v>3.20225801</v>
      </c>
      <c r="AA71">
        <v>6.8990028728316943</v>
      </c>
      <c r="AB71">
        <v>9.701901741157549</v>
      </c>
      <c r="AC71">
        <v>7.1351722375367492</v>
      </c>
      <c r="AD71">
        <v>2.2378620686806716</v>
      </c>
      <c r="AE71">
        <v>12.139411326084312</v>
      </c>
      <c r="AF71">
        <v>0</v>
      </c>
      <c r="AG71">
        <v>0</v>
      </c>
      <c r="AH71">
        <v>28.717457192440293</v>
      </c>
      <c r="AI71">
        <v>0.8750953067579359</v>
      </c>
      <c r="AJ71">
        <v>0</v>
      </c>
      <c r="AK71">
        <v>16.775692649802995</v>
      </c>
      <c r="AL71">
        <v>19.683848831583479</v>
      </c>
      <c r="AM71">
        <v>3.8807607150447074</v>
      </c>
      <c r="AN71">
        <v>0</v>
      </c>
      <c r="AO71">
        <v>0</v>
      </c>
      <c r="AP71">
        <v>1.5095352882402653</v>
      </c>
      <c r="AQ71">
        <v>0</v>
      </c>
      <c r="AR71">
        <v>8.4029431307971016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748.8273875473368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70.001847321900598</v>
      </c>
      <c r="L72">
        <v>63.18</v>
      </c>
      <c r="M72">
        <v>0</v>
      </c>
      <c r="N72">
        <v>29.159550377245509</v>
      </c>
      <c r="O72">
        <v>48.960691560484825</v>
      </c>
      <c r="P72">
        <v>63.965424321304852</v>
      </c>
      <c r="Q72">
        <v>5.3566750370031979</v>
      </c>
      <c r="R72">
        <v>10.405501863688695</v>
      </c>
      <c r="S72">
        <v>6.4872328271604944</v>
      </c>
      <c r="T72">
        <v>0</v>
      </c>
      <c r="U72">
        <v>282.68</v>
      </c>
      <c r="V72">
        <v>3.0708676749379653</v>
      </c>
      <c r="W72">
        <v>7.9782461789808927</v>
      </c>
      <c r="X72">
        <v>36.420409013671886</v>
      </c>
      <c r="Y72">
        <v>0</v>
      </c>
      <c r="Z72">
        <v>3.20225801</v>
      </c>
      <c r="AA72">
        <v>6.8990028728316943</v>
      </c>
      <c r="AB72">
        <v>9.701901741157549</v>
      </c>
      <c r="AC72">
        <v>7.1351722375367492</v>
      </c>
      <c r="AD72">
        <v>2.2378620686806716</v>
      </c>
      <c r="AE72">
        <v>12.139411326084312</v>
      </c>
      <c r="AF72">
        <v>0</v>
      </c>
      <c r="AG72">
        <v>0</v>
      </c>
      <c r="AH72">
        <v>28.717457192440293</v>
      </c>
      <c r="AI72">
        <v>0.8750953067579359</v>
      </c>
      <c r="AJ72">
        <v>0</v>
      </c>
      <c r="AK72">
        <v>16.775692649802995</v>
      </c>
      <c r="AL72">
        <v>19.683848831583479</v>
      </c>
      <c r="AM72">
        <v>3.8807607150447074</v>
      </c>
      <c r="AN72">
        <v>0</v>
      </c>
      <c r="AO72">
        <v>0</v>
      </c>
      <c r="AP72">
        <v>0.12579458619022374</v>
      </c>
      <c r="AQ72">
        <v>0</v>
      </c>
      <c r="AR72">
        <v>8.4029431307971016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747.44364684528671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70.001847321900598</v>
      </c>
      <c r="L73">
        <v>63.18</v>
      </c>
      <c r="M73">
        <v>0</v>
      </c>
      <c r="N73">
        <v>29.159550377245509</v>
      </c>
      <c r="O73">
        <v>48.960691560484825</v>
      </c>
      <c r="P73">
        <v>63.965424321304852</v>
      </c>
      <c r="Q73">
        <v>5.3566750370031979</v>
      </c>
      <c r="R73">
        <v>10.405501863688695</v>
      </c>
      <c r="S73">
        <v>6.4872328271604944</v>
      </c>
      <c r="T73">
        <v>0</v>
      </c>
      <c r="U73">
        <v>282.68</v>
      </c>
      <c r="V73">
        <v>3.0708676749379653</v>
      </c>
      <c r="W73">
        <v>7.9782461789808927</v>
      </c>
      <c r="X73">
        <v>36.420409013671886</v>
      </c>
      <c r="Y73">
        <v>0</v>
      </c>
      <c r="Z73">
        <v>3.20225801</v>
      </c>
      <c r="AA73">
        <v>10.348504182255041</v>
      </c>
      <c r="AB73">
        <v>9.701901741157549</v>
      </c>
      <c r="AC73">
        <v>7.1351722375367492</v>
      </c>
      <c r="AD73">
        <v>4.4854541355757958</v>
      </c>
      <c r="AE73">
        <v>12.139411326084312</v>
      </c>
      <c r="AF73">
        <v>0</v>
      </c>
      <c r="AG73">
        <v>0</v>
      </c>
      <c r="AH73">
        <v>28.717457192440293</v>
      </c>
      <c r="AI73">
        <v>3.9066765209435124</v>
      </c>
      <c r="AJ73">
        <v>0</v>
      </c>
      <c r="AK73">
        <v>16.775692649802995</v>
      </c>
      <c r="AL73">
        <v>19.683848831583479</v>
      </c>
      <c r="AM73">
        <v>3.8807607150447074</v>
      </c>
      <c r="AN73">
        <v>0</v>
      </c>
      <c r="AO73">
        <v>0</v>
      </c>
      <c r="AP73">
        <v>0.44028117864457345</v>
      </c>
      <c r="AQ73">
        <v>0</v>
      </c>
      <c r="AR73">
        <v>8.4029431307971016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756.48680802824515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70.001847321900598</v>
      </c>
      <c r="L74">
        <v>63.18</v>
      </c>
      <c r="M74">
        <v>0</v>
      </c>
      <c r="N74">
        <v>29.159550377245509</v>
      </c>
      <c r="O74">
        <v>48.960691560484825</v>
      </c>
      <c r="P74">
        <v>63.965424321304852</v>
      </c>
      <c r="Q74">
        <v>5.3566750370031979</v>
      </c>
      <c r="R74">
        <v>10.405501863688695</v>
      </c>
      <c r="S74">
        <v>6.4872328271604944</v>
      </c>
      <c r="T74">
        <v>0</v>
      </c>
      <c r="U74">
        <v>282.68</v>
      </c>
      <c r="V74">
        <v>3.0708676749379653</v>
      </c>
      <c r="W74">
        <v>7.9782461789808927</v>
      </c>
      <c r="X74">
        <v>36.420409013671886</v>
      </c>
      <c r="Y74">
        <v>0</v>
      </c>
      <c r="Z74">
        <v>3.20225801</v>
      </c>
      <c r="AA74">
        <v>10.348504182255041</v>
      </c>
      <c r="AB74">
        <v>9.701901741157549</v>
      </c>
      <c r="AC74">
        <v>7.1351722375367492</v>
      </c>
      <c r="AD74">
        <v>4.4854541355757958</v>
      </c>
      <c r="AE74">
        <v>12.139411326084312</v>
      </c>
      <c r="AF74">
        <v>0</v>
      </c>
      <c r="AG74">
        <v>0</v>
      </c>
      <c r="AH74">
        <v>28.717457192440293</v>
      </c>
      <c r="AI74">
        <v>3.9066765209435124</v>
      </c>
      <c r="AJ74">
        <v>0</v>
      </c>
      <c r="AK74">
        <v>16.775692649802995</v>
      </c>
      <c r="AL74">
        <v>19.683848831583479</v>
      </c>
      <c r="AM74">
        <v>3.8807607150447074</v>
      </c>
      <c r="AN74">
        <v>0</v>
      </c>
      <c r="AO74">
        <v>0</v>
      </c>
      <c r="AP74">
        <v>0.44028117864457345</v>
      </c>
      <c r="AQ74">
        <v>0</v>
      </c>
      <c r="AR74">
        <v>8.4029431307971016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756.48680802824515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70.001847321900598</v>
      </c>
      <c r="L75">
        <v>63.18</v>
      </c>
      <c r="M75">
        <v>0</v>
      </c>
      <c r="N75">
        <v>29.159550377245509</v>
      </c>
      <c r="O75">
        <v>48.960691560484825</v>
      </c>
      <c r="P75">
        <v>66.498170499826443</v>
      </c>
      <c r="Q75">
        <v>5.3566750370031979</v>
      </c>
      <c r="R75">
        <v>10.405501863688695</v>
      </c>
      <c r="S75">
        <v>6.4872328271604944</v>
      </c>
      <c r="T75">
        <v>0</v>
      </c>
      <c r="U75">
        <v>282.68</v>
      </c>
      <c r="V75">
        <v>3.0708676749379653</v>
      </c>
      <c r="W75">
        <v>7.9782461789808927</v>
      </c>
      <c r="X75">
        <v>36.420409013671886</v>
      </c>
      <c r="Y75">
        <v>0</v>
      </c>
      <c r="Z75">
        <v>3.20225801</v>
      </c>
      <c r="AA75">
        <v>10.348504182255041</v>
      </c>
      <c r="AB75">
        <v>9.701901741157549</v>
      </c>
      <c r="AC75">
        <v>7.1351722375367492</v>
      </c>
      <c r="AD75">
        <v>4.4854541355757958</v>
      </c>
      <c r="AE75">
        <v>12.139411326084312</v>
      </c>
      <c r="AF75">
        <v>0</v>
      </c>
      <c r="AG75">
        <v>0</v>
      </c>
      <c r="AH75">
        <v>28.717457192440293</v>
      </c>
      <c r="AI75">
        <v>3.9066765209435124</v>
      </c>
      <c r="AJ75">
        <v>0</v>
      </c>
      <c r="AK75">
        <v>16.775692649802995</v>
      </c>
      <c r="AL75">
        <v>19.683848831583479</v>
      </c>
      <c r="AM75">
        <v>3.8807607150447074</v>
      </c>
      <c r="AN75">
        <v>0</v>
      </c>
      <c r="AO75">
        <v>0</v>
      </c>
      <c r="AP75">
        <v>0.44028117864457345</v>
      </c>
      <c r="AQ75">
        <v>0</v>
      </c>
      <c r="AR75">
        <v>8.4029431307971016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759.01955420676677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70.001847321900598</v>
      </c>
      <c r="L76">
        <v>63.18</v>
      </c>
      <c r="M76">
        <v>0</v>
      </c>
      <c r="N76">
        <v>29.159550377245509</v>
      </c>
      <c r="O76">
        <v>48.960691560484825</v>
      </c>
      <c r="P76">
        <v>66.931993266708048</v>
      </c>
      <c r="Q76">
        <v>5.3566750370031979</v>
      </c>
      <c r="R76">
        <v>10.405501863688695</v>
      </c>
      <c r="S76">
        <v>6.4872328271604944</v>
      </c>
      <c r="T76">
        <v>0</v>
      </c>
      <c r="U76">
        <v>282.68</v>
      </c>
      <c r="V76">
        <v>3.0708676749379653</v>
      </c>
      <c r="W76">
        <v>7.9782461789808927</v>
      </c>
      <c r="X76">
        <v>36.420409013671886</v>
      </c>
      <c r="Y76">
        <v>0</v>
      </c>
      <c r="Z76">
        <v>3.20225801</v>
      </c>
      <c r="AA76">
        <v>10.348504182255041</v>
      </c>
      <c r="AB76">
        <v>9.701901741157549</v>
      </c>
      <c r="AC76">
        <v>7.1351722375367492</v>
      </c>
      <c r="AD76">
        <v>8.972205717945771</v>
      </c>
      <c r="AE76">
        <v>12.139411326084312</v>
      </c>
      <c r="AF76">
        <v>0</v>
      </c>
      <c r="AG76">
        <v>0</v>
      </c>
      <c r="AH76">
        <v>28.717457192440293</v>
      </c>
      <c r="AI76">
        <v>3.9066765209435124</v>
      </c>
      <c r="AJ76">
        <v>0</v>
      </c>
      <c r="AK76">
        <v>16.775692649802995</v>
      </c>
      <c r="AL76">
        <v>19.683848831583479</v>
      </c>
      <c r="AM76">
        <v>3.8807607150447074</v>
      </c>
      <c r="AN76">
        <v>0</v>
      </c>
      <c r="AO76">
        <v>0</v>
      </c>
      <c r="AP76">
        <v>0.44028117864457345</v>
      </c>
      <c r="AQ76">
        <v>0</v>
      </c>
      <c r="AR76">
        <v>8.4029431307971016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763.94012855601841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69.7617912481318</v>
      </c>
      <c r="L77">
        <v>63.18</v>
      </c>
      <c r="M77">
        <v>0</v>
      </c>
      <c r="N77">
        <v>29.159550377245509</v>
      </c>
      <c r="O77">
        <v>48.960691560484825</v>
      </c>
      <c r="P77">
        <v>66.931993266708048</v>
      </c>
      <c r="Q77">
        <v>5.3566750370031979</v>
      </c>
      <c r="R77">
        <v>10.405501863688695</v>
      </c>
      <c r="S77">
        <v>6.4872328271604944</v>
      </c>
      <c r="T77">
        <v>0</v>
      </c>
      <c r="U77">
        <v>282.68</v>
      </c>
      <c r="V77">
        <v>3.0708676749379653</v>
      </c>
      <c r="W77">
        <v>7.9782461789808927</v>
      </c>
      <c r="X77">
        <v>36.420409013671886</v>
      </c>
      <c r="Y77">
        <v>0</v>
      </c>
      <c r="Z77">
        <v>3.20225801</v>
      </c>
      <c r="AA77">
        <v>10.348504182255041</v>
      </c>
      <c r="AB77">
        <v>9.701901741157549</v>
      </c>
      <c r="AC77">
        <v>7.1351722375367492</v>
      </c>
      <c r="AD77">
        <v>8.972205717945771</v>
      </c>
      <c r="AE77">
        <v>12.139411326084312</v>
      </c>
      <c r="AF77">
        <v>0</v>
      </c>
      <c r="AG77">
        <v>0</v>
      </c>
      <c r="AH77">
        <v>28.717457192440293</v>
      </c>
      <c r="AI77">
        <v>3.9066765209435124</v>
      </c>
      <c r="AJ77">
        <v>0</v>
      </c>
      <c r="AK77">
        <v>16.775692649802995</v>
      </c>
      <c r="AL77">
        <v>19.683848831583479</v>
      </c>
      <c r="AM77">
        <v>3.8807607150447074</v>
      </c>
      <c r="AN77">
        <v>0</v>
      </c>
      <c r="AO77">
        <v>0</v>
      </c>
      <c r="AP77">
        <v>0.44028117864457345</v>
      </c>
      <c r="AQ77">
        <v>0</v>
      </c>
      <c r="AR77">
        <v>8.4029431307971016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763.70007248224965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69.7617912481318</v>
      </c>
      <c r="L78">
        <v>63.18</v>
      </c>
      <c r="M78">
        <v>0</v>
      </c>
      <c r="N78">
        <v>29.159550377245509</v>
      </c>
      <c r="O78">
        <v>48.960691560484825</v>
      </c>
      <c r="P78">
        <v>66.931993266708048</v>
      </c>
      <c r="Q78">
        <v>5.3566750370031979</v>
      </c>
      <c r="R78">
        <v>10.405501863688695</v>
      </c>
      <c r="S78">
        <v>6.4872328271604944</v>
      </c>
      <c r="T78">
        <v>0</v>
      </c>
      <c r="U78">
        <v>282.68</v>
      </c>
      <c r="V78">
        <v>3.0708676749379653</v>
      </c>
      <c r="W78">
        <v>7.9782461789808927</v>
      </c>
      <c r="X78">
        <v>36.420409013671886</v>
      </c>
      <c r="Y78">
        <v>0</v>
      </c>
      <c r="Z78">
        <v>3.20225801</v>
      </c>
      <c r="AA78">
        <v>10.348504182255041</v>
      </c>
      <c r="AB78">
        <v>9.701901741157549</v>
      </c>
      <c r="AC78">
        <v>7.1351722375367492</v>
      </c>
      <c r="AD78">
        <v>8.972205717945771</v>
      </c>
      <c r="AE78">
        <v>12.139411326084312</v>
      </c>
      <c r="AF78">
        <v>0</v>
      </c>
      <c r="AG78">
        <v>0</v>
      </c>
      <c r="AH78">
        <v>34.460948803618642</v>
      </c>
      <c r="AI78">
        <v>4.6880115708567676</v>
      </c>
      <c r="AJ78">
        <v>0</v>
      </c>
      <c r="AK78">
        <v>16.775692649802995</v>
      </c>
      <c r="AL78">
        <v>20.539668290791742</v>
      </c>
      <c r="AM78">
        <v>3.8807607150447074</v>
      </c>
      <c r="AN78">
        <v>0</v>
      </c>
      <c r="AO78">
        <v>0</v>
      </c>
      <c r="AP78">
        <v>1.5095352882402653</v>
      </c>
      <c r="AQ78">
        <v>0</v>
      </c>
      <c r="AR78">
        <v>8.4029431307971016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772.1499727121452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158.7204067053982</v>
      </c>
      <c r="L79">
        <v>63.18</v>
      </c>
      <c r="M79">
        <v>0</v>
      </c>
      <c r="N79">
        <v>29.159550377245509</v>
      </c>
      <c r="O79">
        <v>48.960691560484825</v>
      </c>
      <c r="P79">
        <v>66.931993266708048</v>
      </c>
      <c r="Q79">
        <v>5.3566750370031979</v>
      </c>
      <c r="R79">
        <v>10.405501863688695</v>
      </c>
      <c r="S79">
        <v>6.4872328271604944</v>
      </c>
      <c r="T79">
        <v>0</v>
      </c>
      <c r="U79">
        <v>282.68</v>
      </c>
      <c r="V79">
        <v>3.0708676749379653</v>
      </c>
      <c r="W79">
        <v>8.8292696266896744</v>
      </c>
      <c r="X79">
        <v>36.420409013671886</v>
      </c>
      <c r="Y79">
        <v>0</v>
      </c>
      <c r="Z79">
        <v>3.20225801</v>
      </c>
      <c r="AA79">
        <v>10.348504182255041</v>
      </c>
      <c r="AB79">
        <v>9.701901741157549</v>
      </c>
      <c r="AC79">
        <v>7.1351722375367492</v>
      </c>
      <c r="AD79">
        <v>8.972205717945771</v>
      </c>
      <c r="AE79">
        <v>12.139411326084312</v>
      </c>
      <c r="AF79">
        <v>0</v>
      </c>
      <c r="AG79">
        <v>0</v>
      </c>
      <c r="AH79">
        <v>34.460948803618642</v>
      </c>
      <c r="AI79">
        <v>12.042564193735922</v>
      </c>
      <c r="AJ79">
        <v>0</v>
      </c>
      <c r="AK79">
        <v>16.775692649802995</v>
      </c>
      <c r="AL79">
        <v>20.539668290791742</v>
      </c>
      <c r="AM79">
        <v>3.8807607150447074</v>
      </c>
      <c r="AN79">
        <v>0</v>
      </c>
      <c r="AO79">
        <v>0</v>
      </c>
      <c r="AP79">
        <v>1.5095352882402653</v>
      </c>
      <c r="AQ79">
        <v>0</v>
      </c>
      <c r="AR79">
        <v>8.4029431307971016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869.3141642399994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158.7204067053982</v>
      </c>
      <c r="L80">
        <v>63.18</v>
      </c>
      <c r="M80">
        <v>0</v>
      </c>
      <c r="N80">
        <v>29.159550377245509</v>
      </c>
      <c r="O80">
        <v>48.960691560484825</v>
      </c>
      <c r="P80">
        <v>66.931993266708048</v>
      </c>
      <c r="Q80">
        <v>5.3566750370031979</v>
      </c>
      <c r="R80">
        <v>10.405501863688695</v>
      </c>
      <c r="S80">
        <v>6.4872328271604944</v>
      </c>
      <c r="T80">
        <v>0</v>
      </c>
      <c r="U80">
        <v>282.68</v>
      </c>
      <c r="V80">
        <v>3.0708676749379653</v>
      </c>
      <c r="W80">
        <v>9.6106099532488116</v>
      </c>
      <c r="X80">
        <v>36.420409013671886</v>
      </c>
      <c r="Y80">
        <v>0</v>
      </c>
      <c r="Z80">
        <v>3.20225801</v>
      </c>
      <c r="AA80">
        <v>10.348504182255041</v>
      </c>
      <c r="AB80">
        <v>9.701901741157549</v>
      </c>
      <c r="AC80">
        <v>7.1351722375367492</v>
      </c>
      <c r="AD80">
        <v>8.972205717945771</v>
      </c>
      <c r="AE80">
        <v>12.139411326084312</v>
      </c>
      <c r="AF80">
        <v>0</v>
      </c>
      <c r="AG80">
        <v>0</v>
      </c>
      <c r="AH80">
        <v>34.460948803618642</v>
      </c>
      <c r="AI80">
        <v>12.042564193735922</v>
      </c>
      <c r="AJ80">
        <v>0</v>
      </c>
      <c r="AK80">
        <v>16.775692649802995</v>
      </c>
      <c r="AL80">
        <v>20.539668290791742</v>
      </c>
      <c r="AM80">
        <v>3.8807607150447074</v>
      </c>
      <c r="AN80">
        <v>0</v>
      </c>
      <c r="AO80">
        <v>0</v>
      </c>
      <c r="AP80">
        <v>1.5095352882402653</v>
      </c>
      <c r="AQ80">
        <v>0</v>
      </c>
      <c r="AR80">
        <v>8.4029431307971016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870.09550456655859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158.7204067053982</v>
      </c>
      <c r="L81">
        <v>63.18</v>
      </c>
      <c r="M81">
        <v>0</v>
      </c>
      <c r="N81">
        <v>29.159550377245509</v>
      </c>
      <c r="O81">
        <v>48.960691560484825</v>
      </c>
      <c r="P81">
        <v>64.679417035324335</v>
      </c>
      <c r="Q81">
        <v>5.3566750370031979</v>
      </c>
      <c r="R81">
        <v>10.405501863688695</v>
      </c>
      <c r="S81">
        <v>6.4872328271604944</v>
      </c>
      <c r="T81">
        <v>0</v>
      </c>
      <c r="U81">
        <v>282.68</v>
      </c>
      <c r="V81">
        <v>3.0708676749379653</v>
      </c>
      <c r="W81">
        <v>9.8310701462910313</v>
      </c>
      <c r="X81">
        <v>36.420409013671886</v>
      </c>
      <c r="Y81">
        <v>0</v>
      </c>
      <c r="Z81">
        <v>3.20225801</v>
      </c>
      <c r="AA81">
        <v>10.348504182255041</v>
      </c>
      <c r="AB81">
        <v>9.701901741157549</v>
      </c>
      <c r="AC81">
        <v>7.1351722375367492</v>
      </c>
      <c r="AD81">
        <v>8.972205717945771</v>
      </c>
      <c r="AE81">
        <v>12.139411326084312</v>
      </c>
      <c r="AF81">
        <v>0</v>
      </c>
      <c r="AG81">
        <v>0</v>
      </c>
      <c r="AH81">
        <v>34.460948803618642</v>
      </c>
      <c r="AI81">
        <v>12.042564193735922</v>
      </c>
      <c r="AJ81">
        <v>0</v>
      </c>
      <c r="AK81">
        <v>16.775692649802995</v>
      </c>
      <c r="AL81">
        <v>20.539668290791742</v>
      </c>
      <c r="AM81">
        <v>3.8807607150447074</v>
      </c>
      <c r="AN81">
        <v>0</v>
      </c>
      <c r="AO81">
        <v>0</v>
      </c>
      <c r="AP81">
        <v>1.5095352882402653</v>
      </c>
      <c r="AQ81">
        <v>0</v>
      </c>
      <c r="AR81">
        <v>8.4029431307971016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868.06338852821705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158.7204067053982</v>
      </c>
      <c r="L82">
        <v>63.18</v>
      </c>
      <c r="M82">
        <v>0</v>
      </c>
      <c r="N82">
        <v>29.159550377245509</v>
      </c>
      <c r="O82">
        <v>48.960691560484825</v>
      </c>
      <c r="P82">
        <v>62.892895442119958</v>
      </c>
      <c r="Q82">
        <v>5.3566750370031979</v>
      </c>
      <c r="R82">
        <v>10.405501863688695</v>
      </c>
      <c r="S82">
        <v>6.4872328271604944</v>
      </c>
      <c r="T82">
        <v>0</v>
      </c>
      <c r="U82">
        <v>282.68</v>
      </c>
      <c r="V82">
        <v>3.0708676749379653</v>
      </c>
      <c r="W82">
        <v>10.106598231523378</v>
      </c>
      <c r="X82">
        <v>36.420409013671886</v>
      </c>
      <c r="Y82">
        <v>0</v>
      </c>
      <c r="Z82">
        <v>3.20225801</v>
      </c>
      <c r="AA82">
        <v>10.348504182255041</v>
      </c>
      <c r="AB82">
        <v>9.701901741157549</v>
      </c>
      <c r="AC82">
        <v>7.1351722375367492</v>
      </c>
      <c r="AD82">
        <v>8.972205717945771</v>
      </c>
      <c r="AE82">
        <v>12.139411326084312</v>
      </c>
      <c r="AF82">
        <v>0</v>
      </c>
      <c r="AG82">
        <v>0</v>
      </c>
      <c r="AH82">
        <v>34.460948803618642</v>
      </c>
      <c r="AI82">
        <v>12.042564193735922</v>
      </c>
      <c r="AJ82">
        <v>0</v>
      </c>
      <c r="AK82">
        <v>16.775692649802995</v>
      </c>
      <c r="AL82">
        <v>20.539668290791742</v>
      </c>
      <c r="AM82">
        <v>3.8807607150447074</v>
      </c>
      <c r="AN82">
        <v>0</v>
      </c>
      <c r="AO82">
        <v>0</v>
      </c>
      <c r="AP82">
        <v>1.5095352882402653</v>
      </c>
      <c r="AQ82">
        <v>0</v>
      </c>
      <c r="AR82">
        <v>8.4029431307971016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866.55239502024494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158.7204067053982</v>
      </c>
      <c r="L83">
        <v>63.18</v>
      </c>
      <c r="M83">
        <v>0</v>
      </c>
      <c r="N83">
        <v>29.159550377245509</v>
      </c>
      <c r="O83">
        <v>48.960691560484825</v>
      </c>
      <c r="P83">
        <v>61.087141440347558</v>
      </c>
      <c r="Q83">
        <v>5.3566750370031979</v>
      </c>
      <c r="R83">
        <v>10.405501863688695</v>
      </c>
      <c r="S83">
        <v>6.4872328271604944</v>
      </c>
      <c r="T83">
        <v>0</v>
      </c>
      <c r="U83">
        <v>282.68</v>
      </c>
      <c r="V83">
        <v>3.0708676749379653</v>
      </c>
      <c r="W83">
        <v>10.40330890625</v>
      </c>
      <c r="X83">
        <v>36.420409013671886</v>
      </c>
      <c r="Y83">
        <v>0</v>
      </c>
      <c r="Z83">
        <v>3.20225801</v>
      </c>
      <c r="AA83">
        <v>10.348504182255041</v>
      </c>
      <c r="AB83">
        <v>9.701901741157549</v>
      </c>
      <c r="AC83">
        <v>7.1351722375367492</v>
      </c>
      <c r="AD83">
        <v>8.972205717945771</v>
      </c>
      <c r="AE83">
        <v>12.139411326084312</v>
      </c>
      <c r="AF83">
        <v>0</v>
      </c>
      <c r="AG83">
        <v>0</v>
      </c>
      <c r="AH83">
        <v>34.460948803618642</v>
      </c>
      <c r="AI83">
        <v>12.042564193735922</v>
      </c>
      <c r="AJ83">
        <v>0</v>
      </c>
      <c r="AK83">
        <v>16.775692649802995</v>
      </c>
      <c r="AL83">
        <v>20.539668290791742</v>
      </c>
      <c r="AM83">
        <v>3.8807607150447074</v>
      </c>
      <c r="AN83">
        <v>0</v>
      </c>
      <c r="AO83">
        <v>0</v>
      </c>
      <c r="AP83">
        <v>1.5095352882402653</v>
      </c>
      <c r="AQ83">
        <v>0</v>
      </c>
      <c r="AR83">
        <v>8.4029431307971016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865.04335169319927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158.7204067053982</v>
      </c>
      <c r="L84">
        <v>63.18</v>
      </c>
      <c r="M84">
        <v>0</v>
      </c>
      <c r="N84">
        <v>29.159550377245509</v>
      </c>
      <c r="O84">
        <v>48.960691560484825</v>
      </c>
      <c r="P84">
        <v>59.30061954534839</v>
      </c>
      <c r="Q84">
        <v>5.3566750370031979</v>
      </c>
      <c r="R84">
        <v>10.405501863688695</v>
      </c>
      <c r="S84">
        <v>6.4872328271604944</v>
      </c>
      <c r="T84">
        <v>0</v>
      </c>
      <c r="U84">
        <v>282.68</v>
      </c>
      <c r="V84">
        <v>3.0708676749379653</v>
      </c>
      <c r="W84">
        <v>10.428751599074976</v>
      </c>
      <c r="X84">
        <v>36.420409013671886</v>
      </c>
      <c r="Y84">
        <v>0</v>
      </c>
      <c r="Z84">
        <v>3.20225801</v>
      </c>
      <c r="AA84">
        <v>10.348504182255041</v>
      </c>
      <c r="AB84">
        <v>9.701901741157549</v>
      </c>
      <c r="AC84">
        <v>7.1351722375367492</v>
      </c>
      <c r="AD84">
        <v>8.972205717945771</v>
      </c>
      <c r="AE84">
        <v>12.139411326084312</v>
      </c>
      <c r="AF84">
        <v>0</v>
      </c>
      <c r="AG84">
        <v>0</v>
      </c>
      <c r="AH84">
        <v>34.460948803618642</v>
      </c>
      <c r="AI84">
        <v>12.042564193735922</v>
      </c>
      <c r="AJ84">
        <v>0</v>
      </c>
      <c r="AK84">
        <v>16.775692649802995</v>
      </c>
      <c r="AL84">
        <v>20.539668290791742</v>
      </c>
      <c r="AM84">
        <v>3.8807607150447074</v>
      </c>
      <c r="AN84">
        <v>0</v>
      </c>
      <c r="AO84">
        <v>0</v>
      </c>
      <c r="AP84">
        <v>1.5095352882402653</v>
      </c>
      <c r="AQ84">
        <v>0</v>
      </c>
      <c r="AR84">
        <v>8.4029431307971016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863.28227249102508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158.7204067053982</v>
      </c>
      <c r="L85">
        <v>63.18</v>
      </c>
      <c r="M85">
        <v>0</v>
      </c>
      <c r="N85">
        <v>29.159550377245509</v>
      </c>
      <c r="O85">
        <v>48.960691560484825</v>
      </c>
      <c r="P85">
        <v>59.30061954534839</v>
      </c>
      <c r="Q85">
        <v>5.3566750370031979</v>
      </c>
      <c r="R85">
        <v>10.405501863688695</v>
      </c>
      <c r="S85">
        <v>6.4872328271604944</v>
      </c>
      <c r="T85">
        <v>0</v>
      </c>
      <c r="U85">
        <v>282.68</v>
      </c>
      <c r="V85">
        <v>2.9003961471103326</v>
      </c>
      <c r="W85">
        <v>10.428751599074976</v>
      </c>
      <c r="X85">
        <v>36.420409013671886</v>
      </c>
      <c r="Y85">
        <v>0</v>
      </c>
      <c r="Z85">
        <v>3.20225801</v>
      </c>
      <c r="AA85">
        <v>10.348504182255041</v>
      </c>
      <c r="AB85">
        <v>9.701901741157549</v>
      </c>
      <c r="AC85">
        <v>7.1351722375367492</v>
      </c>
      <c r="AD85">
        <v>8.972205717945771</v>
      </c>
      <c r="AE85">
        <v>12.139411326084312</v>
      </c>
      <c r="AF85">
        <v>0</v>
      </c>
      <c r="AG85">
        <v>0</v>
      </c>
      <c r="AH85">
        <v>34.460948803618642</v>
      </c>
      <c r="AI85">
        <v>4.3754775932707073</v>
      </c>
      <c r="AJ85">
        <v>0</v>
      </c>
      <c r="AK85">
        <v>16.775692649802995</v>
      </c>
      <c r="AL85">
        <v>20.539668290791742</v>
      </c>
      <c r="AM85">
        <v>3.8807607150447074</v>
      </c>
      <c r="AN85">
        <v>0</v>
      </c>
      <c r="AO85">
        <v>0</v>
      </c>
      <c r="AP85">
        <v>1.7611244606207128</v>
      </c>
      <c r="AQ85">
        <v>0</v>
      </c>
      <c r="AR85">
        <v>8.4029431307971016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855.69630353511275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158.7204067053982</v>
      </c>
      <c r="L86">
        <v>63.18</v>
      </c>
      <c r="M86">
        <v>0</v>
      </c>
      <c r="N86">
        <v>29.159550377245509</v>
      </c>
      <c r="O86">
        <v>48.960691560484825</v>
      </c>
      <c r="P86">
        <v>59.30061954534839</v>
      </c>
      <c r="Q86">
        <v>5.3566750370031979</v>
      </c>
      <c r="R86">
        <v>10.405501863688695</v>
      </c>
      <c r="S86">
        <v>6.4872328271604944</v>
      </c>
      <c r="T86">
        <v>0</v>
      </c>
      <c r="U86">
        <v>282.68</v>
      </c>
      <c r="V86">
        <v>2.9003961471103326</v>
      </c>
      <c r="W86">
        <v>10.428751599074976</v>
      </c>
      <c r="X86">
        <v>36.420409013671886</v>
      </c>
      <c r="Y86">
        <v>0</v>
      </c>
      <c r="Z86">
        <v>3.20225801</v>
      </c>
      <c r="AA86">
        <v>10.348504182255041</v>
      </c>
      <c r="AB86">
        <v>9.701901741157549</v>
      </c>
      <c r="AC86">
        <v>7.1351722375367492</v>
      </c>
      <c r="AD86">
        <v>8.972205717945771</v>
      </c>
      <c r="AE86">
        <v>12.139411326084312</v>
      </c>
      <c r="AF86">
        <v>0</v>
      </c>
      <c r="AG86">
        <v>0</v>
      </c>
      <c r="AH86">
        <v>34.460948803618642</v>
      </c>
      <c r="AI86">
        <v>3.9066765209435124</v>
      </c>
      <c r="AJ86">
        <v>0</v>
      </c>
      <c r="AK86">
        <v>16.775692649802995</v>
      </c>
      <c r="AL86">
        <v>19.683848831583479</v>
      </c>
      <c r="AM86">
        <v>3.8807607150447074</v>
      </c>
      <c r="AN86">
        <v>0</v>
      </c>
      <c r="AO86">
        <v>0</v>
      </c>
      <c r="AP86">
        <v>0.69187035102502081</v>
      </c>
      <c r="AQ86">
        <v>0</v>
      </c>
      <c r="AR86">
        <v>8.4029431307971016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853.30242889398164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158.7204067053982</v>
      </c>
      <c r="L87">
        <v>63.18</v>
      </c>
      <c r="M87">
        <v>0</v>
      </c>
      <c r="N87">
        <v>29.159550377245509</v>
      </c>
      <c r="O87">
        <v>48.960691560484825</v>
      </c>
      <c r="P87">
        <v>59.30061954534839</v>
      </c>
      <c r="Q87">
        <v>5.3566750370031979</v>
      </c>
      <c r="R87">
        <v>10.405501863688695</v>
      </c>
      <c r="S87">
        <v>6.4872328271604944</v>
      </c>
      <c r="T87">
        <v>0</v>
      </c>
      <c r="U87">
        <v>282.68</v>
      </c>
      <c r="V87">
        <v>2.9003961471103326</v>
      </c>
      <c r="W87">
        <v>10.428751599074976</v>
      </c>
      <c r="X87">
        <v>36.420409013671886</v>
      </c>
      <c r="Y87">
        <v>0</v>
      </c>
      <c r="Z87">
        <v>3.20225801</v>
      </c>
      <c r="AA87">
        <v>10.348504182255041</v>
      </c>
      <c r="AB87">
        <v>9.701901741157549</v>
      </c>
      <c r="AC87">
        <v>7.1351722375367492</v>
      </c>
      <c r="AD87">
        <v>8.972205717945771</v>
      </c>
      <c r="AE87">
        <v>12.139411326084312</v>
      </c>
      <c r="AF87">
        <v>0</v>
      </c>
      <c r="AG87">
        <v>0</v>
      </c>
      <c r="AH87">
        <v>34.460948803618642</v>
      </c>
      <c r="AI87">
        <v>3.9066765209435124</v>
      </c>
      <c r="AJ87">
        <v>0</v>
      </c>
      <c r="AK87">
        <v>16.775692649802995</v>
      </c>
      <c r="AL87">
        <v>19.683848831583479</v>
      </c>
      <c r="AM87">
        <v>3.8807607150447074</v>
      </c>
      <c r="AN87">
        <v>0</v>
      </c>
      <c r="AO87">
        <v>0</v>
      </c>
      <c r="AP87">
        <v>0.69187035102502081</v>
      </c>
      <c r="AQ87">
        <v>0</v>
      </c>
      <c r="AR87">
        <v>8.4029431307971016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853.30242889398164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158.7204067053982</v>
      </c>
      <c r="L88">
        <v>63.18</v>
      </c>
      <c r="M88">
        <v>0</v>
      </c>
      <c r="N88">
        <v>29.159550377245509</v>
      </c>
      <c r="O88">
        <v>48.960691560484825</v>
      </c>
      <c r="P88">
        <v>59.30061954534839</v>
      </c>
      <c r="Q88">
        <v>5.3566750370031979</v>
      </c>
      <c r="R88">
        <v>10.405501863688695</v>
      </c>
      <c r="S88">
        <v>6.4872328271604944</v>
      </c>
      <c r="T88">
        <v>0</v>
      </c>
      <c r="U88">
        <v>282.68</v>
      </c>
      <c r="V88">
        <v>2.9003961471103326</v>
      </c>
      <c r="W88">
        <v>10.428751599074976</v>
      </c>
      <c r="X88">
        <v>36.420409013671886</v>
      </c>
      <c r="Y88">
        <v>0</v>
      </c>
      <c r="Z88">
        <v>3.20225801</v>
      </c>
      <c r="AA88">
        <v>10.348504182255041</v>
      </c>
      <c r="AB88">
        <v>9.701901741157549</v>
      </c>
      <c r="AC88">
        <v>7.1351722375367492</v>
      </c>
      <c r="AD88">
        <v>8.972205717945771</v>
      </c>
      <c r="AE88">
        <v>12.139411326084312</v>
      </c>
      <c r="AF88">
        <v>0</v>
      </c>
      <c r="AG88">
        <v>0</v>
      </c>
      <c r="AH88">
        <v>34.460948803618642</v>
      </c>
      <c r="AI88">
        <v>3.9066765209435124</v>
      </c>
      <c r="AJ88">
        <v>0</v>
      </c>
      <c r="AK88">
        <v>16.775692649802995</v>
      </c>
      <c r="AL88">
        <v>19.683848831583479</v>
      </c>
      <c r="AM88">
        <v>3.8807607150447074</v>
      </c>
      <c r="AN88">
        <v>0</v>
      </c>
      <c r="AO88">
        <v>0</v>
      </c>
      <c r="AP88">
        <v>0.69187035102502081</v>
      </c>
      <c r="AQ88">
        <v>0</v>
      </c>
      <c r="AR88">
        <v>8.4029431307971016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853.30242889398164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158.7204067053982</v>
      </c>
      <c r="L89">
        <v>63.18</v>
      </c>
      <c r="M89">
        <v>0</v>
      </c>
      <c r="N89">
        <v>29.159550377245509</v>
      </c>
      <c r="O89">
        <v>48.960691560484825</v>
      </c>
      <c r="P89">
        <v>59.30061954534839</v>
      </c>
      <c r="Q89">
        <v>5.3566750370031979</v>
      </c>
      <c r="R89">
        <v>10.405501863688695</v>
      </c>
      <c r="S89">
        <v>6.4872328271604944</v>
      </c>
      <c r="T89">
        <v>0</v>
      </c>
      <c r="U89">
        <v>282.68</v>
      </c>
      <c r="V89">
        <v>2.9003961471103326</v>
      </c>
      <c r="W89">
        <v>10.428751599074976</v>
      </c>
      <c r="X89">
        <v>36.420409013671886</v>
      </c>
      <c r="Y89">
        <v>0</v>
      </c>
      <c r="Z89">
        <v>3.20225801</v>
      </c>
      <c r="AA89">
        <v>10.348504182255041</v>
      </c>
      <c r="AB89">
        <v>9.701901741157549</v>
      </c>
      <c r="AC89">
        <v>7.1351722375367492</v>
      </c>
      <c r="AD89">
        <v>8.972205717945771</v>
      </c>
      <c r="AE89">
        <v>12.139411326084312</v>
      </c>
      <c r="AF89">
        <v>0</v>
      </c>
      <c r="AG89">
        <v>0</v>
      </c>
      <c r="AH89">
        <v>34.460948803618642</v>
      </c>
      <c r="AI89">
        <v>3.9066765209435124</v>
      </c>
      <c r="AJ89">
        <v>0</v>
      </c>
      <c r="AK89">
        <v>16.775692649802995</v>
      </c>
      <c r="AL89">
        <v>19.683848831583479</v>
      </c>
      <c r="AM89">
        <v>3.8807607150447074</v>
      </c>
      <c r="AN89">
        <v>0</v>
      </c>
      <c r="AO89">
        <v>0</v>
      </c>
      <c r="AP89">
        <v>0.69187035102502081</v>
      </c>
      <c r="AQ89">
        <v>0</v>
      </c>
      <c r="AR89">
        <v>8.4029431307971016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853.30242889398164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158.7204067053982</v>
      </c>
      <c r="L90">
        <v>63.18</v>
      </c>
      <c r="M90">
        <v>0</v>
      </c>
      <c r="N90">
        <v>29.159550377245509</v>
      </c>
      <c r="O90">
        <v>48.960691560484825</v>
      </c>
      <c r="P90">
        <v>59.30061954534839</v>
      </c>
      <c r="Q90">
        <v>5.3566750370031979</v>
      </c>
      <c r="R90">
        <v>10.405501863688695</v>
      </c>
      <c r="S90">
        <v>6.4872328271604944</v>
      </c>
      <c r="T90">
        <v>0</v>
      </c>
      <c r="U90">
        <v>282.68</v>
      </c>
      <c r="V90">
        <v>2.9003961471103326</v>
      </c>
      <c r="W90">
        <v>10.428751599074976</v>
      </c>
      <c r="X90">
        <v>36.420409013671886</v>
      </c>
      <c r="Y90">
        <v>0</v>
      </c>
      <c r="Z90">
        <v>3.20225801</v>
      </c>
      <c r="AA90">
        <v>10.348504182255041</v>
      </c>
      <c r="AB90">
        <v>9.701901741157549</v>
      </c>
      <c r="AC90">
        <v>7.1351722375367492</v>
      </c>
      <c r="AD90">
        <v>8.972205717945771</v>
      </c>
      <c r="AE90">
        <v>12.139411326084312</v>
      </c>
      <c r="AF90">
        <v>0</v>
      </c>
      <c r="AG90">
        <v>0</v>
      </c>
      <c r="AH90">
        <v>34.460948803618642</v>
      </c>
      <c r="AI90">
        <v>3.9066765209435124</v>
      </c>
      <c r="AJ90">
        <v>0</v>
      </c>
      <c r="AK90">
        <v>16.775692649802995</v>
      </c>
      <c r="AL90">
        <v>20.539668290791742</v>
      </c>
      <c r="AM90">
        <v>3.8807607150447074</v>
      </c>
      <c r="AN90">
        <v>0</v>
      </c>
      <c r="AO90">
        <v>0</v>
      </c>
      <c r="AP90">
        <v>1.5095352882402653</v>
      </c>
      <c r="AQ90">
        <v>0</v>
      </c>
      <c r="AR90">
        <v>8.4029431307971016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854.97591329040506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158.7204067053982</v>
      </c>
      <c r="L91">
        <v>63.18</v>
      </c>
      <c r="M91">
        <v>0</v>
      </c>
      <c r="N91">
        <v>29.159550377245509</v>
      </c>
      <c r="O91">
        <v>48.960691560484825</v>
      </c>
      <c r="P91">
        <v>59.30061954534839</v>
      </c>
      <c r="Q91">
        <v>5.3566750370031979</v>
      </c>
      <c r="R91">
        <v>10.405501863688695</v>
      </c>
      <c r="S91">
        <v>6.4872328271604944</v>
      </c>
      <c r="T91">
        <v>0</v>
      </c>
      <c r="U91">
        <v>282.68</v>
      </c>
      <c r="V91">
        <v>2.9003961471103326</v>
      </c>
      <c r="W91">
        <v>10.428751599074976</v>
      </c>
      <c r="X91">
        <v>36.420409013671886</v>
      </c>
      <c r="Y91">
        <v>0</v>
      </c>
      <c r="Z91">
        <v>3.20225801</v>
      </c>
      <c r="AA91">
        <v>10.348504182255041</v>
      </c>
      <c r="AB91">
        <v>9.701901741157549</v>
      </c>
      <c r="AC91">
        <v>7.1351722375367492</v>
      </c>
      <c r="AD91">
        <v>8.972205717945771</v>
      </c>
      <c r="AE91">
        <v>12.139411326084312</v>
      </c>
      <c r="AF91">
        <v>0</v>
      </c>
      <c r="AG91">
        <v>0</v>
      </c>
      <c r="AH91">
        <v>34.460948803618642</v>
      </c>
      <c r="AI91">
        <v>3.9066765209435124</v>
      </c>
      <c r="AJ91">
        <v>0</v>
      </c>
      <c r="AK91">
        <v>16.775692649802995</v>
      </c>
      <c r="AL91">
        <v>20.539668290791742</v>
      </c>
      <c r="AM91">
        <v>3.8807607150447074</v>
      </c>
      <c r="AN91">
        <v>0</v>
      </c>
      <c r="AO91">
        <v>0</v>
      </c>
      <c r="AP91">
        <v>1.5095352882402653</v>
      </c>
      <c r="AQ91">
        <v>0</v>
      </c>
      <c r="AR91">
        <v>8.4029431307971016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854.97591329040506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158.7204067053982</v>
      </c>
      <c r="L92">
        <v>63.18</v>
      </c>
      <c r="M92">
        <v>0</v>
      </c>
      <c r="N92">
        <v>29.159550377245509</v>
      </c>
      <c r="O92">
        <v>48.960691560484825</v>
      </c>
      <c r="P92">
        <v>59.30061954534839</v>
      </c>
      <c r="Q92">
        <v>5.3566750370031979</v>
      </c>
      <c r="R92">
        <v>10.405501863688695</v>
      </c>
      <c r="S92">
        <v>6.4872328271604944</v>
      </c>
      <c r="T92">
        <v>0</v>
      </c>
      <c r="U92">
        <v>282.68</v>
      </c>
      <c r="V92">
        <v>2.9003961471103326</v>
      </c>
      <c r="W92">
        <v>10.428751599074976</v>
      </c>
      <c r="X92">
        <v>36.420409013671886</v>
      </c>
      <c r="Y92">
        <v>0</v>
      </c>
      <c r="Z92">
        <v>3.20225801</v>
      </c>
      <c r="AA92">
        <v>10.348504182255041</v>
      </c>
      <c r="AB92">
        <v>9.701901741157549</v>
      </c>
      <c r="AC92">
        <v>7.1351722375367492</v>
      </c>
      <c r="AD92">
        <v>8.972205717945771</v>
      </c>
      <c r="AE92">
        <v>12.139411326084312</v>
      </c>
      <c r="AF92">
        <v>0</v>
      </c>
      <c r="AG92">
        <v>0</v>
      </c>
      <c r="AH92">
        <v>34.460948803618642</v>
      </c>
      <c r="AI92">
        <v>3.9066765209435124</v>
      </c>
      <c r="AJ92">
        <v>0</v>
      </c>
      <c r="AK92">
        <v>16.775692649802995</v>
      </c>
      <c r="AL92">
        <v>20.539668290791742</v>
      </c>
      <c r="AM92">
        <v>3.8807607150447074</v>
      </c>
      <c r="AN92">
        <v>0</v>
      </c>
      <c r="AO92">
        <v>0</v>
      </c>
      <c r="AP92">
        <v>1.5095352882402653</v>
      </c>
      <c r="AQ92">
        <v>0</v>
      </c>
      <c r="AR92">
        <v>8.4029431307971016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854.97591329040506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158.7204067053982</v>
      </c>
      <c r="L93">
        <v>63.18</v>
      </c>
      <c r="M93">
        <v>0</v>
      </c>
      <c r="N93">
        <v>29.159550377245509</v>
      </c>
      <c r="O93">
        <v>48.960691560484825</v>
      </c>
      <c r="P93">
        <v>59.30061954534839</v>
      </c>
      <c r="Q93">
        <v>5.3566750370031979</v>
      </c>
      <c r="R93">
        <v>10.405501863688695</v>
      </c>
      <c r="S93">
        <v>6.4872328271604944</v>
      </c>
      <c r="T93">
        <v>0</v>
      </c>
      <c r="U93">
        <v>282.68</v>
      </c>
      <c r="V93">
        <v>2.9003961471103326</v>
      </c>
      <c r="W93">
        <v>10.428751599074976</v>
      </c>
      <c r="X93">
        <v>36.420409013671886</v>
      </c>
      <c r="Y93">
        <v>0</v>
      </c>
      <c r="Z93">
        <v>3.20225801</v>
      </c>
      <c r="AA93">
        <v>10.348504182255041</v>
      </c>
      <c r="AB93">
        <v>9.701901741157549</v>
      </c>
      <c r="AC93">
        <v>7.1351722375367492</v>
      </c>
      <c r="AD93">
        <v>8.972205717945771</v>
      </c>
      <c r="AE93">
        <v>12.139411326084312</v>
      </c>
      <c r="AF93">
        <v>0</v>
      </c>
      <c r="AG93">
        <v>0</v>
      </c>
      <c r="AH93">
        <v>34.460948803618642</v>
      </c>
      <c r="AI93">
        <v>3.9066765209435124</v>
      </c>
      <c r="AJ93">
        <v>0</v>
      </c>
      <c r="AK93">
        <v>16.775692649802995</v>
      </c>
      <c r="AL93">
        <v>20.539668290791742</v>
      </c>
      <c r="AM93">
        <v>3.8807607150447074</v>
      </c>
      <c r="AN93">
        <v>0</v>
      </c>
      <c r="AO93">
        <v>0</v>
      </c>
      <c r="AP93">
        <v>1.5095352882402653</v>
      </c>
      <c r="AQ93">
        <v>0</v>
      </c>
      <c r="AR93">
        <v>8.4029431307971016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854.97591329040506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158.7204067053982</v>
      </c>
      <c r="L94">
        <v>63.18</v>
      </c>
      <c r="M94">
        <v>0</v>
      </c>
      <c r="N94">
        <v>29.159550377245509</v>
      </c>
      <c r="O94">
        <v>48.960691560484825</v>
      </c>
      <c r="P94">
        <v>59.30061954534839</v>
      </c>
      <c r="Q94">
        <v>5.3566750370031979</v>
      </c>
      <c r="R94">
        <v>10.405501863688695</v>
      </c>
      <c r="S94">
        <v>6.4872328271604944</v>
      </c>
      <c r="T94">
        <v>0</v>
      </c>
      <c r="U94">
        <v>282.68</v>
      </c>
      <c r="V94">
        <v>2.9003961471103326</v>
      </c>
      <c r="W94">
        <v>10.428751599074976</v>
      </c>
      <c r="X94">
        <v>36.420409013671886</v>
      </c>
      <c r="Y94">
        <v>0</v>
      </c>
      <c r="Z94">
        <v>3.20225801</v>
      </c>
      <c r="AA94">
        <v>10.348504182255041</v>
      </c>
      <c r="AB94">
        <v>9.701901741157549</v>
      </c>
      <c r="AC94">
        <v>7.1351722375367492</v>
      </c>
      <c r="AD94">
        <v>8.972205717945771</v>
      </c>
      <c r="AE94">
        <v>12.139411326084312</v>
      </c>
      <c r="AF94">
        <v>0</v>
      </c>
      <c r="AG94">
        <v>0</v>
      </c>
      <c r="AH94">
        <v>34.460948803618642</v>
      </c>
      <c r="AI94">
        <v>3.9066765209435124</v>
      </c>
      <c r="AJ94">
        <v>0</v>
      </c>
      <c r="AK94">
        <v>16.775692649802995</v>
      </c>
      <c r="AL94">
        <v>19.683848831583479</v>
      </c>
      <c r="AM94">
        <v>3.8807607150447074</v>
      </c>
      <c r="AN94">
        <v>0</v>
      </c>
      <c r="AO94">
        <v>0</v>
      </c>
      <c r="AP94">
        <v>0.69187035102502081</v>
      </c>
      <c r="AQ94">
        <v>0</v>
      </c>
      <c r="AR94">
        <v>8.4029431307971016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853.30242889398164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158.7204067053982</v>
      </c>
      <c r="L95">
        <v>63.18</v>
      </c>
      <c r="M95">
        <v>0</v>
      </c>
      <c r="N95">
        <v>29.159550377245509</v>
      </c>
      <c r="O95">
        <v>48.960691560484825</v>
      </c>
      <c r="P95">
        <v>59.30061954534839</v>
      </c>
      <c r="Q95">
        <v>5.3566750370031979</v>
      </c>
      <c r="R95">
        <v>10.405501863688695</v>
      </c>
      <c r="S95">
        <v>6.4872328271604944</v>
      </c>
      <c r="T95">
        <v>0</v>
      </c>
      <c r="U95">
        <v>282.68</v>
      </c>
      <c r="V95">
        <v>2.9003961471103326</v>
      </c>
      <c r="W95">
        <v>10.428751599074976</v>
      </c>
      <c r="X95">
        <v>36.420409013671886</v>
      </c>
      <c r="Y95">
        <v>0</v>
      </c>
      <c r="Z95">
        <v>3.20225801</v>
      </c>
      <c r="AA95">
        <v>10.348504182255041</v>
      </c>
      <c r="AB95">
        <v>9.701901741157549</v>
      </c>
      <c r="AC95">
        <v>7.1351722375367492</v>
      </c>
      <c r="AD95">
        <v>8.972205717945771</v>
      </c>
      <c r="AE95">
        <v>12.139411326084312</v>
      </c>
      <c r="AF95">
        <v>0</v>
      </c>
      <c r="AG95">
        <v>0</v>
      </c>
      <c r="AH95">
        <v>34.460948803618642</v>
      </c>
      <c r="AI95">
        <v>3.9066765209435124</v>
      </c>
      <c r="AJ95">
        <v>0</v>
      </c>
      <c r="AK95">
        <v>16.775692649802995</v>
      </c>
      <c r="AL95">
        <v>19.487010274698797</v>
      </c>
      <c r="AM95">
        <v>3.8807607150447074</v>
      </c>
      <c r="AN95">
        <v>0</v>
      </c>
      <c r="AO95">
        <v>0</v>
      </c>
      <c r="AP95">
        <v>0.69187035102502081</v>
      </c>
      <c r="AQ95">
        <v>0</v>
      </c>
      <c r="AR95">
        <v>8.4029431307971016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853.10559033709694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158.7204067053982</v>
      </c>
      <c r="L96">
        <v>63.18</v>
      </c>
      <c r="M96">
        <v>0</v>
      </c>
      <c r="N96">
        <v>29.159550377245509</v>
      </c>
      <c r="O96">
        <v>48.960691560484825</v>
      </c>
      <c r="P96">
        <v>59.30061954534839</v>
      </c>
      <c r="Q96">
        <v>5.3566750370031979</v>
      </c>
      <c r="R96">
        <v>10.405501863688695</v>
      </c>
      <c r="S96">
        <v>6.4872328271604944</v>
      </c>
      <c r="T96">
        <v>0</v>
      </c>
      <c r="U96">
        <v>282.68</v>
      </c>
      <c r="V96">
        <v>2.9003961471103326</v>
      </c>
      <c r="W96">
        <v>10.428751599074976</v>
      </c>
      <c r="X96">
        <v>36.420409013671886</v>
      </c>
      <c r="Y96">
        <v>0</v>
      </c>
      <c r="Z96">
        <v>3.20225801</v>
      </c>
      <c r="AA96">
        <v>10.348504182255041</v>
      </c>
      <c r="AB96">
        <v>9.701901741157549</v>
      </c>
      <c r="AC96">
        <v>7.1351722375367492</v>
      </c>
      <c r="AD96">
        <v>8.972205717945771</v>
      </c>
      <c r="AE96">
        <v>12.139411326084312</v>
      </c>
      <c r="AF96">
        <v>0</v>
      </c>
      <c r="AG96">
        <v>0</v>
      </c>
      <c r="AH96">
        <v>34.460948803618642</v>
      </c>
      <c r="AI96">
        <v>3.9066765209435124</v>
      </c>
      <c r="AJ96">
        <v>0</v>
      </c>
      <c r="AK96">
        <v>16.775692649802995</v>
      </c>
      <c r="AL96">
        <v>19.487010274698797</v>
      </c>
      <c r="AM96">
        <v>3.8807607150447074</v>
      </c>
      <c r="AN96">
        <v>0</v>
      </c>
      <c r="AO96">
        <v>0</v>
      </c>
      <c r="AP96">
        <v>0.69187035102502081</v>
      </c>
      <c r="AQ96">
        <v>0</v>
      </c>
      <c r="AR96">
        <v>8.4029431307971016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853.10559033709694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158.7204067053982</v>
      </c>
      <c r="L97">
        <v>63.18</v>
      </c>
      <c r="M97">
        <v>0</v>
      </c>
      <c r="N97">
        <v>29.159550377245509</v>
      </c>
      <c r="O97">
        <v>48.960691560484825</v>
      </c>
      <c r="P97">
        <v>60.927920532954545</v>
      </c>
      <c r="Q97">
        <v>5.3566750370031979</v>
      </c>
      <c r="R97">
        <v>10.405501863688695</v>
      </c>
      <c r="S97">
        <v>6.4872328271604944</v>
      </c>
      <c r="T97">
        <v>0</v>
      </c>
      <c r="U97">
        <v>282.68</v>
      </c>
      <c r="V97">
        <v>2.9003961471103326</v>
      </c>
      <c r="W97">
        <v>10.428751599074976</v>
      </c>
      <c r="X97">
        <v>36.420409013671886</v>
      </c>
      <c r="Y97">
        <v>0</v>
      </c>
      <c r="Z97">
        <v>3.20225801</v>
      </c>
      <c r="AA97">
        <v>10.348504182255041</v>
      </c>
      <c r="AB97">
        <v>9.701901741157549</v>
      </c>
      <c r="AC97">
        <v>7.1351722375367492</v>
      </c>
      <c r="AD97">
        <v>8.972205717945771</v>
      </c>
      <c r="AE97">
        <v>12.139411326084312</v>
      </c>
      <c r="AF97">
        <v>0</v>
      </c>
      <c r="AG97">
        <v>0</v>
      </c>
      <c r="AH97">
        <v>34.460948803618642</v>
      </c>
      <c r="AI97">
        <v>3.9066765209435124</v>
      </c>
      <c r="AJ97">
        <v>0</v>
      </c>
      <c r="AK97">
        <v>16.775692649802995</v>
      </c>
      <c r="AL97">
        <v>19.487010274698797</v>
      </c>
      <c r="AM97">
        <v>3.8807607150447074</v>
      </c>
      <c r="AN97">
        <v>0</v>
      </c>
      <c r="AO97">
        <v>0</v>
      </c>
      <c r="AP97">
        <v>1.6353298744304892</v>
      </c>
      <c r="AQ97">
        <v>0</v>
      </c>
      <c r="AR97">
        <v>8.4029431307971016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855.67635084810843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158.7204067053982</v>
      </c>
      <c r="L98">
        <v>63.18</v>
      </c>
      <c r="M98">
        <v>0</v>
      </c>
      <c r="N98">
        <v>29.159550377245509</v>
      </c>
      <c r="O98">
        <v>48.960691560484825</v>
      </c>
      <c r="P98">
        <v>64.037916415165057</v>
      </c>
      <c r="Q98">
        <v>5.3566750370031979</v>
      </c>
      <c r="R98">
        <v>10.405501863688695</v>
      </c>
      <c r="S98">
        <v>6.4872328271604944</v>
      </c>
      <c r="T98">
        <v>0</v>
      </c>
      <c r="U98">
        <v>282.68</v>
      </c>
      <c r="V98">
        <v>2.9003961471103326</v>
      </c>
      <c r="W98">
        <v>10.428751599074976</v>
      </c>
      <c r="X98">
        <v>36.420409013671886</v>
      </c>
      <c r="Y98">
        <v>0</v>
      </c>
      <c r="Z98">
        <v>3.20225801</v>
      </c>
      <c r="AA98">
        <v>10.348504182255041</v>
      </c>
      <c r="AB98">
        <v>9.701901741157549</v>
      </c>
      <c r="AC98">
        <v>7.1351722375367492</v>
      </c>
      <c r="AD98">
        <v>8.972205717945771</v>
      </c>
      <c r="AE98">
        <v>12.139411326084312</v>
      </c>
      <c r="AF98">
        <v>0</v>
      </c>
      <c r="AG98">
        <v>0</v>
      </c>
      <c r="AH98">
        <v>34.460948803618642</v>
      </c>
      <c r="AI98">
        <v>3.9066765209435124</v>
      </c>
      <c r="AJ98">
        <v>0</v>
      </c>
      <c r="AK98">
        <v>16.775692649802995</v>
      </c>
      <c r="AL98">
        <v>19.487010274698797</v>
      </c>
      <c r="AM98">
        <v>3.8807607150447074</v>
      </c>
      <c r="AN98">
        <v>0</v>
      </c>
      <c r="AO98">
        <v>0</v>
      </c>
      <c r="AP98">
        <v>1.6353298744304892</v>
      </c>
      <c r="AQ98">
        <v>0</v>
      </c>
      <c r="AR98">
        <v>8.4029431307971016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858.786346730319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2.6014636653386451E-4</v>
      </c>
      <c r="H99">
        <f t="shared" si="2"/>
        <v>0</v>
      </c>
      <c r="I99">
        <f t="shared" si="2"/>
        <v>0</v>
      </c>
      <c r="J99">
        <f t="shared" si="2"/>
        <v>9.3326867462623043E-4</v>
      </c>
      <c r="K99">
        <f t="shared" si="2"/>
        <v>2.7223206967849092</v>
      </c>
      <c r="L99">
        <f t="shared" si="2"/>
        <v>1.1450298766104148</v>
      </c>
      <c r="M99">
        <f t="shared" si="2"/>
        <v>0</v>
      </c>
      <c r="N99">
        <f t="shared" si="2"/>
        <v>0.69982815079676375</v>
      </c>
      <c r="O99">
        <f t="shared" si="2"/>
        <v>1.1750667139012905</v>
      </c>
      <c r="P99">
        <f t="shared" si="2"/>
        <v>1.5569160511028242</v>
      </c>
      <c r="Q99">
        <f t="shared" si="2"/>
        <v>0.11381295734749795</v>
      </c>
      <c r="R99">
        <f t="shared" si="2"/>
        <v>0.22440528379129387</v>
      </c>
      <c r="S99">
        <f t="shared" si="2"/>
        <v>0.13998191137736973</v>
      </c>
      <c r="T99">
        <f t="shared" si="2"/>
        <v>0</v>
      </c>
      <c r="U99">
        <f t="shared" si="2"/>
        <v>6.7842250000000055</v>
      </c>
      <c r="V99">
        <f t="shared" si="2"/>
        <v>7.2145319292273663E-2</v>
      </c>
      <c r="W99">
        <f t="shared" si="2"/>
        <v>0.22208519636415053</v>
      </c>
      <c r="X99">
        <f t="shared" si="2"/>
        <v>0.87287109103784033</v>
      </c>
      <c r="Y99">
        <f t="shared" si="2"/>
        <v>0</v>
      </c>
      <c r="Z99">
        <f t="shared" si="2"/>
        <v>7.685419223999998E-2</v>
      </c>
      <c r="AA99">
        <f t="shared" si="2"/>
        <v>0.16293152730781199</v>
      </c>
      <c r="AB99">
        <f t="shared" si="2"/>
        <v>0.23284564178778164</v>
      </c>
      <c r="AC99">
        <f t="shared" si="2"/>
        <v>0.17124413370088157</v>
      </c>
      <c r="AD99">
        <f t="shared" si="2"/>
        <v>0.13104158647983127</v>
      </c>
      <c r="AE99">
        <f t="shared" si="2"/>
        <v>0.29134587182602317</v>
      </c>
      <c r="AF99">
        <f t="shared" si="2"/>
        <v>0</v>
      </c>
      <c r="AG99">
        <f t="shared" si="2"/>
        <v>0</v>
      </c>
      <c r="AH99">
        <f t="shared" si="2"/>
        <v>0.78829420312725573</v>
      </c>
      <c r="AI99">
        <f t="shared" si="2"/>
        <v>8.9727291403604262E-2</v>
      </c>
      <c r="AJ99">
        <f t="shared" si="2"/>
        <v>0</v>
      </c>
      <c r="AK99">
        <f t="shared" si="2"/>
        <v>0.40261662359527156</v>
      </c>
      <c r="AL99">
        <f t="shared" si="2"/>
        <v>0.47488996819530988</v>
      </c>
      <c r="AM99">
        <f t="shared" si="2"/>
        <v>6.5459359594121941E-2</v>
      </c>
      <c r="AN99">
        <f t="shared" si="2"/>
        <v>0</v>
      </c>
      <c r="AO99">
        <f t="shared" si="2"/>
        <v>0</v>
      </c>
      <c r="AP99">
        <f t="shared" si="2"/>
        <v>1.751689828562809E-2</v>
      </c>
      <c r="AQ99">
        <f t="shared" si="2"/>
        <v>0</v>
      </c>
      <c r="AR99">
        <f t="shared" si="2"/>
        <v>0.20824390401159418</v>
      </c>
      <c r="AS99">
        <f t="shared" si="2"/>
        <v>5.0088614285063914E-2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18.892981479287972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62" activePane="bottomRight" state="frozen"/>
      <selection sqref="A1:XFD1048576"/>
      <selection pane="topRight" sqref="A1:XFD1048576"/>
      <selection pane="bottomLeft" sqref="A1:XFD1048576"/>
      <selection pane="bottomRight" activeCell="A77" sqref="A77:XFD77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1.2507036852589641</v>
      </c>
      <c r="H3">
        <v>0</v>
      </c>
      <c r="I3">
        <v>0</v>
      </c>
      <c r="J3">
        <v>4.5102630214168027</v>
      </c>
      <c r="K3">
        <v>9.060023215416507</v>
      </c>
      <c r="L3">
        <v>376.54474799999997</v>
      </c>
      <c r="M3">
        <v>25.61965390169145</v>
      </c>
      <c r="N3">
        <v>35.219456937125749</v>
      </c>
      <c r="O3">
        <v>0</v>
      </c>
      <c r="P3">
        <v>41.421233544106485</v>
      </c>
      <c r="Q3">
        <v>6.4759802686158068</v>
      </c>
      <c r="R3">
        <v>12.574564211835137</v>
      </c>
      <c r="S3">
        <v>7.8266614848484855</v>
      </c>
      <c r="T3">
        <v>0</v>
      </c>
      <c r="U3">
        <v>62.02154921445301</v>
      </c>
      <c r="V3">
        <v>3.7110485583126551</v>
      </c>
      <c r="W3">
        <v>13.567360536844484</v>
      </c>
      <c r="X3">
        <v>43.980493916015632</v>
      </c>
      <c r="Y3">
        <v>0</v>
      </c>
      <c r="Z3">
        <v>3.8681534659090908</v>
      </c>
      <c r="AA3">
        <v>12.498433385232067</v>
      </c>
      <c r="AB3">
        <v>11.719072097263545</v>
      </c>
      <c r="AC3">
        <v>8.6200117291453573</v>
      </c>
      <c r="AD3">
        <v>5.4068884628215343</v>
      </c>
      <c r="AE3">
        <v>14.661160779216891</v>
      </c>
      <c r="AF3">
        <v>4.9712546964464579</v>
      </c>
      <c r="AG3">
        <v>12.03654720187955</v>
      </c>
      <c r="AH3">
        <v>27.74946380101705</v>
      </c>
      <c r="AI3">
        <v>4.5311161123043329</v>
      </c>
      <c r="AJ3">
        <v>0</v>
      </c>
      <c r="AK3">
        <v>20.263038003624903</v>
      </c>
      <c r="AL3">
        <v>0</v>
      </c>
      <c r="AM3">
        <v>4.6876288613505173</v>
      </c>
      <c r="AN3">
        <v>0.67111954327998602</v>
      </c>
      <c r="AO3">
        <v>0</v>
      </c>
      <c r="AP3">
        <v>0.91179763595691798</v>
      </c>
      <c r="AQ3">
        <v>7.2876613562201724</v>
      </c>
      <c r="AR3">
        <v>10.313770573641305</v>
      </c>
      <c r="AS3">
        <v>9.4600705251801234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803.4409287264308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3.4535952212162292E-3</v>
      </c>
      <c r="K4">
        <v>9.060023215416507</v>
      </c>
      <c r="L4">
        <v>376.54474799999997</v>
      </c>
      <c r="M4">
        <v>25.801083530207389</v>
      </c>
      <c r="N4">
        <v>35.219456937125749</v>
      </c>
      <c r="O4">
        <v>0</v>
      </c>
      <c r="P4">
        <v>41.421233544106485</v>
      </c>
      <c r="Q4">
        <v>6.4759802686158068</v>
      </c>
      <c r="R4">
        <v>12.574564211835137</v>
      </c>
      <c r="S4">
        <v>7.8266614848484855</v>
      </c>
      <c r="T4">
        <v>0</v>
      </c>
      <c r="U4">
        <v>62.104118734363951</v>
      </c>
      <c r="V4">
        <v>3.7110485583126551</v>
      </c>
      <c r="W4">
        <v>13.758156847079803</v>
      </c>
      <c r="X4">
        <v>43.980493916015632</v>
      </c>
      <c r="Y4">
        <v>0</v>
      </c>
      <c r="Z4">
        <v>3.8681534659090908</v>
      </c>
      <c r="AA4">
        <v>12.498433385232067</v>
      </c>
      <c r="AB4">
        <v>11.719072097263545</v>
      </c>
      <c r="AC4">
        <v>8.6200117291453573</v>
      </c>
      <c r="AD4">
        <v>5.4068884628215343</v>
      </c>
      <c r="AE4">
        <v>14.661160779216891</v>
      </c>
      <c r="AF4">
        <v>4.9712546964464579</v>
      </c>
      <c r="AG4">
        <v>12.03654720187955</v>
      </c>
      <c r="AH4">
        <v>27.74946380101705</v>
      </c>
      <c r="AI4">
        <v>4.5311161123043329</v>
      </c>
      <c r="AJ4">
        <v>0</v>
      </c>
      <c r="AK4">
        <v>20.263038003624903</v>
      </c>
      <c r="AL4">
        <v>0</v>
      </c>
      <c r="AM4">
        <v>4.6876288613505173</v>
      </c>
      <c r="AN4">
        <v>0.67111954327998602</v>
      </c>
      <c r="AO4">
        <v>0</v>
      </c>
      <c r="AP4">
        <v>0.91179763595691798</v>
      </c>
      <c r="AQ4">
        <v>7.2876613562201724</v>
      </c>
      <c r="AR4">
        <v>10.313770573641305</v>
      </c>
      <c r="AS4">
        <v>9.4600705251801234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798.13821107363844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9.060023215416507</v>
      </c>
      <c r="L5">
        <v>376.54474799999997</v>
      </c>
      <c r="M5">
        <v>25.801083530207389</v>
      </c>
      <c r="N5">
        <v>35.219456937125749</v>
      </c>
      <c r="O5">
        <v>0</v>
      </c>
      <c r="P5">
        <v>41.421233544106485</v>
      </c>
      <c r="Q5">
        <v>6.4759802686158068</v>
      </c>
      <c r="R5">
        <v>12.574564211835137</v>
      </c>
      <c r="S5">
        <v>7.8266614848484855</v>
      </c>
      <c r="T5">
        <v>0</v>
      </c>
      <c r="U5">
        <v>62.104118734363951</v>
      </c>
      <c r="V5">
        <v>3.7110485583126551</v>
      </c>
      <c r="W5">
        <v>13.758156847079803</v>
      </c>
      <c r="X5">
        <v>43.980493916015632</v>
      </c>
      <c r="Y5">
        <v>0</v>
      </c>
      <c r="Z5">
        <v>3.8681534659090908</v>
      </c>
      <c r="AA5">
        <v>12.498433385232067</v>
      </c>
      <c r="AB5">
        <v>11.719072097263545</v>
      </c>
      <c r="AC5">
        <v>8.6200117291453573</v>
      </c>
      <c r="AD5">
        <v>5.4068884628215343</v>
      </c>
      <c r="AE5">
        <v>14.661160779216891</v>
      </c>
      <c r="AF5">
        <v>4.9712546964464579</v>
      </c>
      <c r="AG5">
        <v>12.03654720187955</v>
      </c>
      <c r="AH5">
        <v>27.74946380101705</v>
      </c>
      <c r="AI5">
        <v>4.5311161123043329</v>
      </c>
      <c r="AJ5">
        <v>0</v>
      </c>
      <c r="AK5">
        <v>20.263038003624903</v>
      </c>
      <c r="AL5">
        <v>0</v>
      </c>
      <c r="AM5">
        <v>4.6876288613505173</v>
      </c>
      <c r="AN5">
        <v>0.67111954327998602</v>
      </c>
      <c r="AO5">
        <v>0</v>
      </c>
      <c r="AP5">
        <v>0.91179763595691798</v>
      </c>
      <c r="AQ5">
        <v>7.2876613562201724</v>
      </c>
      <c r="AR5">
        <v>10.313770573641305</v>
      </c>
      <c r="AS5">
        <v>9.4600705251801234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798.1347574784171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9.060023215416507</v>
      </c>
      <c r="L6">
        <v>376.54474799999997</v>
      </c>
      <c r="M6">
        <v>25.801083530207389</v>
      </c>
      <c r="N6">
        <v>35.219456937125749</v>
      </c>
      <c r="O6">
        <v>0</v>
      </c>
      <c r="P6">
        <v>41.421233544106485</v>
      </c>
      <c r="Q6">
        <v>6.4759802686158068</v>
      </c>
      <c r="R6">
        <v>12.574564211835137</v>
      </c>
      <c r="S6">
        <v>7.8266614848484855</v>
      </c>
      <c r="T6">
        <v>0</v>
      </c>
      <c r="U6">
        <v>62.104118734363951</v>
      </c>
      <c r="V6">
        <v>3.7110485583126551</v>
      </c>
      <c r="W6">
        <v>13.758156847079803</v>
      </c>
      <c r="X6">
        <v>43.980493916015632</v>
      </c>
      <c r="Y6">
        <v>0</v>
      </c>
      <c r="Z6">
        <v>3.8681534659090908</v>
      </c>
      <c r="AA6">
        <v>12.498433385232067</v>
      </c>
      <c r="AB6">
        <v>11.719072097263545</v>
      </c>
      <c r="AC6">
        <v>8.6200117291453573</v>
      </c>
      <c r="AD6">
        <v>5.4068884628215343</v>
      </c>
      <c r="AE6">
        <v>14.661160779216891</v>
      </c>
      <c r="AF6">
        <v>4.9712546964464579</v>
      </c>
      <c r="AG6">
        <v>12.03654720187955</v>
      </c>
      <c r="AH6">
        <v>27.74946380101705</v>
      </c>
      <c r="AI6">
        <v>4.5311161123043329</v>
      </c>
      <c r="AJ6">
        <v>0</v>
      </c>
      <c r="AK6">
        <v>20.263038003624903</v>
      </c>
      <c r="AL6">
        <v>0</v>
      </c>
      <c r="AM6">
        <v>4.6876288613505173</v>
      </c>
      <c r="AN6">
        <v>0.67111954327998602</v>
      </c>
      <c r="AO6">
        <v>0</v>
      </c>
      <c r="AP6">
        <v>0.91179763595691798</v>
      </c>
      <c r="AQ6">
        <v>7.2876613562201724</v>
      </c>
      <c r="AR6">
        <v>10.313770573641305</v>
      </c>
      <c r="AS6">
        <v>9.4600705251801234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798.1347574784171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9.060023215416507</v>
      </c>
      <c r="L7">
        <v>376.54474799999997</v>
      </c>
      <c r="M7">
        <v>25.801083530207389</v>
      </c>
      <c r="N7">
        <v>35.219456937125749</v>
      </c>
      <c r="O7">
        <v>0</v>
      </c>
      <c r="P7">
        <v>41.421233544106485</v>
      </c>
      <c r="Q7">
        <v>6.4759802686158068</v>
      </c>
      <c r="R7">
        <v>12.574564211835137</v>
      </c>
      <c r="S7">
        <v>7.8266614848484855</v>
      </c>
      <c r="T7">
        <v>0</v>
      </c>
      <c r="U7">
        <v>62.104118734363951</v>
      </c>
      <c r="V7">
        <v>3.7110485583126551</v>
      </c>
      <c r="W7">
        <v>13.758156847079803</v>
      </c>
      <c r="X7">
        <v>43.980493916015632</v>
      </c>
      <c r="Y7">
        <v>0</v>
      </c>
      <c r="Z7">
        <v>3.8681534659090908</v>
      </c>
      <c r="AA7">
        <v>12.498433385232067</v>
      </c>
      <c r="AB7">
        <v>11.719072097263545</v>
      </c>
      <c r="AC7">
        <v>8.6200117291453573</v>
      </c>
      <c r="AD7">
        <v>5.4068884628215343</v>
      </c>
      <c r="AE7">
        <v>14.661160779216891</v>
      </c>
      <c r="AF7">
        <v>4.9712546964464579</v>
      </c>
      <c r="AG7">
        <v>12.03654720187955</v>
      </c>
      <c r="AH7">
        <v>41.624195831892237</v>
      </c>
      <c r="AI7">
        <v>4.5311161123043329</v>
      </c>
      <c r="AJ7">
        <v>0</v>
      </c>
      <c r="AK7">
        <v>20.263038003624903</v>
      </c>
      <c r="AL7">
        <v>0</v>
      </c>
      <c r="AM7">
        <v>4.6876288613505173</v>
      </c>
      <c r="AN7">
        <v>0.67111954327998602</v>
      </c>
      <c r="AO7">
        <v>0</v>
      </c>
      <c r="AP7">
        <v>0.91179763595691798</v>
      </c>
      <c r="AQ7">
        <v>4.8584409041467813</v>
      </c>
      <c r="AR7">
        <v>10.313770573641305</v>
      </c>
      <c r="AS7">
        <v>9.4600705251801234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809.58026905721886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9.060023215416507</v>
      </c>
      <c r="L8">
        <v>376.54474799999997</v>
      </c>
      <c r="M8">
        <v>25.801083530207389</v>
      </c>
      <c r="N8">
        <v>35.219456937125749</v>
      </c>
      <c r="O8">
        <v>0</v>
      </c>
      <c r="P8">
        <v>41.421233544106485</v>
      </c>
      <c r="Q8">
        <v>6.4759802686158068</v>
      </c>
      <c r="R8">
        <v>12.574564211835137</v>
      </c>
      <c r="S8">
        <v>7.8266614848484855</v>
      </c>
      <c r="T8">
        <v>0</v>
      </c>
      <c r="U8">
        <v>62.104118734363951</v>
      </c>
      <c r="V8">
        <v>3.7110485583126551</v>
      </c>
      <c r="W8">
        <v>13.758156847079803</v>
      </c>
      <c r="X8">
        <v>43.980493916015632</v>
      </c>
      <c r="Y8">
        <v>0</v>
      </c>
      <c r="Z8">
        <v>3.8681534659090908</v>
      </c>
      <c r="AA8">
        <v>12.498433385232067</v>
      </c>
      <c r="AB8">
        <v>11.719072097263545</v>
      </c>
      <c r="AC8">
        <v>8.6200117291453573</v>
      </c>
      <c r="AD8">
        <v>5.4068884628215343</v>
      </c>
      <c r="AE8">
        <v>14.661160779216891</v>
      </c>
      <c r="AF8">
        <v>4.9712546964464579</v>
      </c>
      <c r="AG8">
        <v>12.03654720187955</v>
      </c>
      <c r="AH8">
        <v>41.624195831892237</v>
      </c>
      <c r="AI8">
        <v>4.5311161123043329</v>
      </c>
      <c r="AJ8">
        <v>0</v>
      </c>
      <c r="AK8">
        <v>20.263038003624903</v>
      </c>
      <c r="AL8">
        <v>0</v>
      </c>
      <c r="AM8">
        <v>4.6876288613505173</v>
      </c>
      <c r="AN8">
        <v>0.67111954327998602</v>
      </c>
      <c r="AO8">
        <v>0</v>
      </c>
      <c r="AP8">
        <v>0.91179763595691798</v>
      </c>
      <c r="AQ8">
        <v>4.8584409041467813</v>
      </c>
      <c r="AR8">
        <v>10.313770573641305</v>
      </c>
      <c r="AS8">
        <v>9.4600705251801234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809.58026905721886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9.060023215416507</v>
      </c>
      <c r="L9">
        <v>376.54474799999997</v>
      </c>
      <c r="M9">
        <v>25.801083530207389</v>
      </c>
      <c r="N9">
        <v>35.219456937125749</v>
      </c>
      <c r="O9">
        <v>0</v>
      </c>
      <c r="P9">
        <v>41.421233544106485</v>
      </c>
      <c r="Q9">
        <v>6.4759802686158068</v>
      </c>
      <c r="R9">
        <v>12.574564211835137</v>
      </c>
      <c r="S9">
        <v>7.8266614848484855</v>
      </c>
      <c r="T9">
        <v>0</v>
      </c>
      <c r="U9">
        <v>62.104118734363951</v>
      </c>
      <c r="V9">
        <v>3.7110485583126551</v>
      </c>
      <c r="W9">
        <v>13.758156847079803</v>
      </c>
      <c r="X9">
        <v>43.980493916015632</v>
      </c>
      <c r="Y9">
        <v>0</v>
      </c>
      <c r="Z9">
        <v>3.8681534659090908</v>
      </c>
      <c r="AA9">
        <v>12.498433385232067</v>
      </c>
      <c r="AB9">
        <v>11.719072097263545</v>
      </c>
      <c r="AC9">
        <v>8.6200117291453573</v>
      </c>
      <c r="AD9">
        <v>5.4068884628215343</v>
      </c>
      <c r="AE9">
        <v>14.661160779216891</v>
      </c>
      <c r="AF9">
        <v>4.9712546964464579</v>
      </c>
      <c r="AG9">
        <v>12.03654720187955</v>
      </c>
      <c r="AH9">
        <v>41.624195831892237</v>
      </c>
      <c r="AI9">
        <v>4.5311161123043329</v>
      </c>
      <c r="AJ9">
        <v>0</v>
      </c>
      <c r="AK9">
        <v>20.263038003624903</v>
      </c>
      <c r="AL9">
        <v>0</v>
      </c>
      <c r="AM9">
        <v>4.6876288613505173</v>
      </c>
      <c r="AN9">
        <v>0.67111954327998602</v>
      </c>
      <c r="AO9">
        <v>0</v>
      </c>
      <c r="AP9">
        <v>0.34192403678541838</v>
      </c>
      <c r="AQ9">
        <v>2.4292204520733907</v>
      </c>
      <c r="AR9">
        <v>10.313770573641305</v>
      </c>
      <c r="AS9">
        <v>9.4600705251801234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806.58117500597405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9.060023215416507</v>
      </c>
      <c r="L10">
        <v>376.54474799999997</v>
      </c>
      <c r="M10">
        <v>25.801083530207389</v>
      </c>
      <c r="N10">
        <v>35.219456937125749</v>
      </c>
      <c r="O10">
        <v>0</v>
      </c>
      <c r="P10">
        <v>41.421233544106485</v>
      </c>
      <c r="Q10">
        <v>6.4759802686158068</v>
      </c>
      <c r="R10">
        <v>12.574564211835137</v>
      </c>
      <c r="S10">
        <v>7.8266614848484855</v>
      </c>
      <c r="T10">
        <v>0</v>
      </c>
      <c r="U10">
        <v>62.104118734363951</v>
      </c>
      <c r="V10">
        <v>3.7110485583126551</v>
      </c>
      <c r="W10">
        <v>13.758156847079803</v>
      </c>
      <c r="X10">
        <v>43.980493916015632</v>
      </c>
      <c r="Y10">
        <v>0</v>
      </c>
      <c r="Z10">
        <v>3.8681534659090908</v>
      </c>
      <c r="AA10">
        <v>12.498433385232067</v>
      </c>
      <c r="AB10">
        <v>11.719072097263545</v>
      </c>
      <c r="AC10">
        <v>8.6200117291453573</v>
      </c>
      <c r="AD10">
        <v>5.4068884628215343</v>
      </c>
      <c r="AE10">
        <v>14.661160779216891</v>
      </c>
      <c r="AF10">
        <v>4.9712546964464579</v>
      </c>
      <c r="AG10">
        <v>12.03654720187955</v>
      </c>
      <c r="AH10">
        <v>41.624195831892237</v>
      </c>
      <c r="AI10">
        <v>4.5311161123043329</v>
      </c>
      <c r="AJ10">
        <v>0</v>
      </c>
      <c r="AK10">
        <v>20.263038003624903</v>
      </c>
      <c r="AL10">
        <v>0</v>
      </c>
      <c r="AM10">
        <v>4.6876288613505173</v>
      </c>
      <c r="AN10">
        <v>0.67111954327998602</v>
      </c>
      <c r="AO10">
        <v>0</v>
      </c>
      <c r="AP10">
        <v>0.34192403678541838</v>
      </c>
      <c r="AQ10">
        <v>0</v>
      </c>
      <c r="AR10">
        <v>10.313770573641305</v>
      </c>
      <c r="AS10">
        <v>9.4600705251801234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804.15195455390062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9.060023215416507</v>
      </c>
      <c r="L11">
        <v>290.01659099999995</v>
      </c>
      <c r="M11">
        <v>25.801083530207389</v>
      </c>
      <c r="N11">
        <v>35.219456937125749</v>
      </c>
      <c r="O11">
        <v>0</v>
      </c>
      <c r="P11">
        <v>41.421233544106485</v>
      </c>
      <c r="Q11">
        <v>6.4759802686158068</v>
      </c>
      <c r="R11">
        <v>12.574564211835137</v>
      </c>
      <c r="S11">
        <v>7.8266614848484855</v>
      </c>
      <c r="T11">
        <v>0</v>
      </c>
      <c r="U11">
        <v>62.104118734363951</v>
      </c>
      <c r="V11">
        <v>3.7110485583126551</v>
      </c>
      <c r="W11">
        <v>13.758156847079803</v>
      </c>
      <c r="X11">
        <v>43.980493916015632</v>
      </c>
      <c r="Y11">
        <v>0</v>
      </c>
      <c r="Z11">
        <v>3.8681534659090908</v>
      </c>
      <c r="AA11">
        <v>12.498433385232067</v>
      </c>
      <c r="AB11">
        <v>11.719072097263545</v>
      </c>
      <c r="AC11">
        <v>8.6200117291453573</v>
      </c>
      <c r="AD11">
        <v>5.4068884628215343</v>
      </c>
      <c r="AE11">
        <v>14.661160779216891</v>
      </c>
      <c r="AF11">
        <v>2.4856274794240276</v>
      </c>
      <c r="AG11">
        <v>12.03654720187955</v>
      </c>
      <c r="AH11">
        <v>41.624195831892237</v>
      </c>
      <c r="AI11">
        <v>4.5311161123043329</v>
      </c>
      <c r="AJ11">
        <v>0</v>
      </c>
      <c r="AK11">
        <v>20.263038003624903</v>
      </c>
      <c r="AL11">
        <v>0</v>
      </c>
      <c r="AM11">
        <v>4.6876288613505173</v>
      </c>
      <c r="AN11">
        <v>0.67111954327998602</v>
      </c>
      <c r="AO11">
        <v>0</v>
      </c>
      <c r="AP11">
        <v>0.91179763595691798</v>
      </c>
      <c r="AQ11">
        <v>0</v>
      </c>
      <c r="AR11">
        <v>10.313770573641305</v>
      </c>
      <c r="AS11">
        <v>9.4600705251801234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715.70804393604976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9.060023215416507</v>
      </c>
      <c r="L12">
        <v>193.34659099999993</v>
      </c>
      <c r="M12">
        <v>25.801083530207389</v>
      </c>
      <c r="N12">
        <v>35.219456937125749</v>
      </c>
      <c r="O12">
        <v>0</v>
      </c>
      <c r="P12">
        <v>41.421233544106485</v>
      </c>
      <c r="Q12">
        <v>6.4759802686158068</v>
      </c>
      <c r="R12">
        <v>12.574564211835137</v>
      </c>
      <c r="S12">
        <v>7.8266614848484855</v>
      </c>
      <c r="T12">
        <v>0</v>
      </c>
      <c r="U12">
        <v>62.104118734363951</v>
      </c>
      <c r="V12">
        <v>3.7110485583126551</v>
      </c>
      <c r="W12">
        <v>13.758156847079803</v>
      </c>
      <c r="X12">
        <v>43.980493916015632</v>
      </c>
      <c r="Y12">
        <v>0</v>
      </c>
      <c r="Z12">
        <v>3.8681534659090908</v>
      </c>
      <c r="AA12">
        <v>12.498433385232067</v>
      </c>
      <c r="AB12">
        <v>11.719072097263545</v>
      </c>
      <c r="AC12">
        <v>8.6200117291453573</v>
      </c>
      <c r="AD12">
        <v>5.4068884628215343</v>
      </c>
      <c r="AE12">
        <v>14.661160779216891</v>
      </c>
      <c r="AF12">
        <v>2.4856274794240276</v>
      </c>
      <c r="AG12">
        <v>12.03654720187955</v>
      </c>
      <c r="AH12">
        <v>41.624195831892237</v>
      </c>
      <c r="AI12">
        <v>4.5311161123043329</v>
      </c>
      <c r="AJ12">
        <v>0</v>
      </c>
      <c r="AK12">
        <v>20.263038003624903</v>
      </c>
      <c r="AL12">
        <v>0</v>
      </c>
      <c r="AM12">
        <v>4.6876288613505173</v>
      </c>
      <c r="AN12">
        <v>0.67111954327998602</v>
      </c>
      <c r="AO12">
        <v>0</v>
      </c>
      <c r="AP12">
        <v>0.91179763595691798</v>
      </c>
      <c r="AQ12">
        <v>0</v>
      </c>
      <c r="AR12">
        <v>10.313770573641305</v>
      </c>
      <c r="AS12">
        <v>9.4600705251801234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619.03804393604992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9.060023215416507</v>
      </c>
      <c r="L13">
        <v>174.00681010229948</v>
      </c>
      <c r="M13">
        <v>25.801083530207389</v>
      </c>
      <c r="N13">
        <v>35.219456937125749</v>
      </c>
      <c r="O13">
        <v>0</v>
      </c>
      <c r="P13">
        <v>41.421233544106485</v>
      </c>
      <c r="Q13">
        <v>6.4759802686158068</v>
      </c>
      <c r="R13">
        <v>12.574564211835137</v>
      </c>
      <c r="S13">
        <v>7.8266614848484855</v>
      </c>
      <c r="T13">
        <v>0</v>
      </c>
      <c r="U13">
        <v>62.104118734363951</v>
      </c>
      <c r="V13">
        <v>3.7110485583126551</v>
      </c>
      <c r="W13">
        <v>13.758156847079803</v>
      </c>
      <c r="X13">
        <v>43.980493916015632</v>
      </c>
      <c r="Y13">
        <v>0</v>
      </c>
      <c r="Z13">
        <v>3.8681534659090908</v>
      </c>
      <c r="AA13">
        <v>12.498433385232067</v>
      </c>
      <c r="AB13">
        <v>11.719072097263545</v>
      </c>
      <c r="AC13">
        <v>8.6200117291453573</v>
      </c>
      <c r="AD13">
        <v>5.4068884628215343</v>
      </c>
      <c r="AE13">
        <v>14.661160779216891</v>
      </c>
      <c r="AF13">
        <v>2.4856274794240276</v>
      </c>
      <c r="AG13">
        <v>12.03654720187955</v>
      </c>
      <c r="AH13">
        <v>41.624195831892237</v>
      </c>
      <c r="AI13">
        <v>4.5311161123043329</v>
      </c>
      <c r="AJ13">
        <v>0</v>
      </c>
      <c r="AK13">
        <v>20.263038003624903</v>
      </c>
      <c r="AL13">
        <v>0</v>
      </c>
      <c r="AM13">
        <v>4.6876288613505173</v>
      </c>
      <c r="AN13">
        <v>0.67111954327998602</v>
      </c>
      <c r="AO13">
        <v>0</v>
      </c>
      <c r="AP13">
        <v>0.91179763595691798</v>
      </c>
      <c r="AQ13">
        <v>0</v>
      </c>
      <c r="AR13">
        <v>10.313770573641305</v>
      </c>
      <c r="AS13">
        <v>9.4600705251801234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599.69826303834941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9.060023215416507</v>
      </c>
      <c r="L14">
        <v>174.00681010229948</v>
      </c>
      <c r="M14">
        <v>25.801083530207389</v>
      </c>
      <c r="N14">
        <v>35.219456937125749</v>
      </c>
      <c r="O14">
        <v>0</v>
      </c>
      <c r="P14">
        <v>41.421233544106485</v>
      </c>
      <c r="Q14">
        <v>6.4759802686158068</v>
      </c>
      <c r="R14">
        <v>12.574564211835137</v>
      </c>
      <c r="S14">
        <v>7.8266614848484855</v>
      </c>
      <c r="T14">
        <v>0</v>
      </c>
      <c r="U14">
        <v>62.104118734363951</v>
      </c>
      <c r="V14">
        <v>3.7110485583126551</v>
      </c>
      <c r="W14">
        <v>13.758156847079803</v>
      </c>
      <c r="X14">
        <v>43.980493916015632</v>
      </c>
      <c r="Y14">
        <v>0</v>
      </c>
      <c r="Z14">
        <v>3.8681534659090908</v>
      </c>
      <c r="AA14">
        <v>12.498433385232067</v>
      </c>
      <c r="AB14">
        <v>11.719072097263545</v>
      </c>
      <c r="AC14">
        <v>8.6200117291453573</v>
      </c>
      <c r="AD14">
        <v>5.4068884628215343</v>
      </c>
      <c r="AE14">
        <v>14.661160779216891</v>
      </c>
      <c r="AF14">
        <v>2.4856274794240276</v>
      </c>
      <c r="AG14">
        <v>12.03654720187955</v>
      </c>
      <c r="AH14">
        <v>41.624195831892237</v>
      </c>
      <c r="AI14">
        <v>4.5311161123043329</v>
      </c>
      <c r="AJ14">
        <v>0</v>
      </c>
      <c r="AK14">
        <v>20.263038003624903</v>
      </c>
      <c r="AL14">
        <v>0</v>
      </c>
      <c r="AM14">
        <v>4.6876288613505173</v>
      </c>
      <c r="AN14">
        <v>0.67111954327998602</v>
      </c>
      <c r="AO14">
        <v>0</v>
      </c>
      <c r="AP14">
        <v>0.91179763595691798</v>
      </c>
      <c r="AQ14">
        <v>0</v>
      </c>
      <c r="AR14">
        <v>10.313770573641305</v>
      </c>
      <c r="AS14">
        <v>9.4600705251801234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599.69826303834941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9.0600481913377298</v>
      </c>
      <c r="L15">
        <v>174.00681010229948</v>
      </c>
      <c r="M15">
        <v>25.801083530207389</v>
      </c>
      <c r="N15">
        <v>35.219456937125749</v>
      </c>
      <c r="O15">
        <v>0</v>
      </c>
      <c r="P15">
        <v>41.421233544106485</v>
      </c>
      <c r="Q15">
        <v>6.4759802686158068</v>
      </c>
      <c r="R15">
        <v>12.574564211835137</v>
      </c>
      <c r="S15">
        <v>7.8266614848484855</v>
      </c>
      <c r="T15">
        <v>0</v>
      </c>
      <c r="U15">
        <v>62.104118734363951</v>
      </c>
      <c r="V15">
        <v>3.7110485583126551</v>
      </c>
      <c r="W15">
        <v>13.758156847079803</v>
      </c>
      <c r="X15">
        <v>43.980493916015632</v>
      </c>
      <c r="Y15">
        <v>0</v>
      </c>
      <c r="Z15">
        <v>3.8681534659090908</v>
      </c>
      <c r="AA15">
        <v>12.498433385232067</v>
      </c>
      <c r="AB15">
        <v>11.719072097263545</v>
      </c>
      <c r="AC15">
        <v>8.6200117291453573</v>
      </c>
      <c r="AD15">
        <v>5.4068884628215343</v>
      </c>
      <c r="AE15">
        <v>14.661160779216891</v>
      </c>
      <c r="AF15">
        <v>2.4856274794240276</v>
      </c>
      <c r="AG15">
        <v>12.03654720187955</v>
      </c>
      <c r="AH15">
        <v>41.624195831892237</v>
      </c>
      <c r="AI15">
        <v>4.5311161123043329</v>
      </c>
      <c r="AJ15">
        <v>0</v>
      </c>
      <c r="AK15">
        <v>20.263038003624903</v>
      </c>
      <c r="AL15">
        <v>0</v>
      </c>
      <c r="AM15">
        <v>4.6876288613505173</v>
      </c>
      <c r="AN15">
        <v>0.67111954327998602</v>
      </c>
      <c r="AO15">
        <v>0</v>
      </c>
      <c r="AP15">
        <v>0.91179763595691798</v>
      </c>
      <c r="AQ15">
        <v>0</v>
      </c>
      <c r="AR15">
        <v>10.313770573641305</v>
      </c>
      <c r="AS15">
        <v>8.7770559728201256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599.01527346191074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9.0599982908370347</v>
      </c>
      <c r="L16">
        <v>174.00681010229948</v>
      </c>
      <c r="M16">
        <v>25.801083530207389</v>
      </c>
      <c r="N16">
        <v>35.219456937125749</v>
      </c>
      <c r="O16">
        <v>0</v>
      </c>
      <c r="P16">
        <v>41.421233544106485</v>
      </c>
      <c r="Q16">
        <v>6.4759802686158068</v>
      </c>
      <c r="R16">
        <v>12.574564211835137</v>
      </c>
      <c r="S16">
        <v>7.8266614848484855</v>
      </c>
      <c r="T16">
        <v>0</v>
      </c>
      <c r="U16">
        <v>62.104118734363951</v>
      </c>
      <c r="V16">
        <v>3.7110485583126551</v>
      </c>
      <c r="W16">
        <v>13.758156847079803</v>
      </c>
      <c r="X16">
        <v>43.980493916015632</v>
      </c>
      <c r="Y16">
        <v>0</v>
      </c>
      <c r="Z16">
        <v>3.8681534659090908</v>
      </c>
      <c r="AA16">
        <v>12.498433385232067</v>
      </c>
      <c r="AB16">
        <v>11.719072097263545</v>
      </c>
      <c r="AC16">
        <v>8.6200117291453573</v>
      </c>
      <c r="AD16">
        <v>5.4068884628215343</v>
      </c>
      <c r="AE16">
        <v>14.661160779216891</v>
      </c>
      <c r="AF16">
        <v>2.4856274794240276</v>
      </c>
      <c r="AG16">
        <v>12.03654720187955</v>
      </c>
      <c r="AH16">
        <v>41.624195831892237</v>
      </c>
      <c r="AI16">
        <v>4.5311161123043329</v>
      </c>
      <c r="AJ16">
        <v>0</v>
      </c>
      <c r="AK16">
        <v>20.263038003624903</v>
      </c>
      <c r="AL16">
        <v>0</v>
      </c>
      <c r="AM16">
        <v>4.6876288613505173</v>
      </c>
      <c r="AN16">
        <v>0.67111954327998602</v>
      </c>
      <c r="AO16">
        <v>0</v>
      </c>
      <c r="AP16">
        <v>0.91179763595691798</v>
      </c>
      <c r="AQ16">
        <v>0</v>
      </c>
      <c r="AR16">
        <v>10.313770573641305</v>
      </c>
      <c r="AS16">
        <v>8.7770559728201256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599.01522356141004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9.060035560160232</v>
      </c>
      <c r="L17">
        <v>174.00681010229948</v>
      </c>
      <c r="M17">
        <v>25.801083530207389</v>
      </c>
      <c r="N17">
        <v>35.219456937125749</v>
      </c>
      <c r="O17">
        <v>0</v>
      </c>
      <c r="P17">
        <v>41.421233544106485</v>
      </c>
      <c r="Q17">
        <v>6.4759802686158068</v>
      </c>
      <c r="R17">
        <v>12.574564211835137</v>
      </c>
      <c r="S17">
        <v>7.8266614848484855</v>
      </c>
      <c r="T17">
        <v>0</v>
      </c>
      <c r="U17">
        <v>62.104118734363951</v>
      </c>
      <c r="V17">
        <v>3.7110485583126551</v>
      </c>
      <c r="W17">
        <v>13.758156847079803</v>
      </c>
      <c r="X17">
        <v>43.980493916015632</v>
      </c>
      <c r="Y17">
        <v>0</v>
      </c>
      <c r="Z17">
        <v>3.8681534659090908</v>
      </c>
      <c r="AA17">
        <v>12.498433385232067</v>
      </c>
      <c r="AB17">
        <v>11.719072097263545</v>
      </c>
      <c r="AC17">
        <v>8.6200117291453573</v>
      </c>
      <c r="AD17">
        <v>5.4068884628215343</v>
      </c>
      <c r="AE17">
        <v>14.661160779216891</v>
      </c>
      <c r="AF17">
        <v>2.4856274794240276</v>
      </c>
      <c r="AG17">
        <v>12.03654720187955</v>
      </c>
      <c r="AH17">
        <v>41.624195831892237</v>
      </c>
      <c r="AI17">
        <v>1.0572602128662221</v>
      </c>
      <c r="AJ17">
        <v>0</v>
      </c>
      <c r="AK17">
        <v>20.263038003624903</v>
      </c>
      <c r="AL17">
        <v>0</v>
      </c>
      <c r="AM17">
        <v>4.6876288613505173</v>
      </c>
      <c r="AN17">
        <v>0.67111954327998602</v>
      </c>
      <c r="AO17">
        <v>0</v>
      </c>
      <c r="AP17">
        <v>0.91179763595691798</v>
      </c>
      <c r="AQ17">
        <v>0</v>
      </c>
      <c r="AR17">
        <v>10.313770573641305</v>
      </c>
      <c r="AS17">
        <v>8.7770559728201256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595.54140493129523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9.0600805404504605</v>
      </c>
      <c r="L18">
        <v>174.00681010229948</v>
      </c>
      <c r="M18">
        <v>25.801083530207389</v>
      </c>
      <c r="N18">
        <v>35.219456937125749</v>
      </c>
      <c r="O18">
        <v>0</v>
      </c>
      <c r="P18">
        <v>41.421233544106485</v>
      </c>
      <c r="Q18">
        <v>6.476322441585177</v>
      </c>
      <c r="R18">
        <v>12.574694493560022</v>
      </c>
      <c r="S18">
        <v>7.8280787109083381</v>
      </c>
      <c r="T18">
        <v>0</v>
      </c>
      <c r="U18">
        <v>62.104118734363951</v>
      </c>
      <c r="V18">
        <v>3.7110485583126551</v>
      </c>
      <c r="W18">
        <v>13.758156847079803</v>
      </c>
      <c r="X18">
        <v>43.980493916015632</v>
      </c>
      <c r="Y18">
        <v>0</v>
      </c>
      <c r="Z18">
        <v>3.8681534659090908</v>
      </c>
      <c r="AA18">
        <v>12.498433385232067</v>
      </c>
      <c r="AB18">
        <v>11.719072097263545</v>
      </c>
      <c r="AC18">
        <v>8.6200117291453573</v>
      </c>
      <c r="AD18">
        <v>5.4068884628215343</v>
      </c>
      <c r="AE18">
        <v>14.661160779216891</v>
      </c>
      <c r="AF18">
        <v>2.4856274794240276</v>
      </c>
      <c r="AG18">
        <v>12.03654720187955</v>
      </c>
      <c r="AH18">
        <v>41.624195831892237</v>
      </c>
      <c r="AI18">
        <v>1.0572602128662221</v>
      </c>
      <c r="AJ18">
        <v>0</v>
      </c>
      <c r="AK18">
        <v>20.263038003624903</v>
      </c>
      <c r="AL18">
        <v>0</v>
      </c>
      <c r="AM18">
        <v>4.6876288613505173</v>
      </c>
      <c r="AN18">
        <v>0.67111954327998602</v>
      </c>
      <c r="AO18">
        <v>0</v>
      </c>
      <c r="AP18">
        <v>0.91179763595691798</v>
      </c>
      <c r="AQ18">
        <v>0</v>
      </c>
      <c r="AR18">
        <v>10.313770573641305</v>
      </c>
      <c r="AS18">
        <v>8.7770559728201256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595.54333959233952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4.9799778740262211</v>
      </c>
      <c r="L19">
        <v>125.67058661500039</v>
      </c>
      <c r="M19">
        <v>25.801083530207389</v>
      </c>
      <c r="N19">
        <v>35.219456937125749</v>
      </c>
      <c r="O19">
        <v>0</v>
      </c>
      <c r="P19">
        <v>41.421233544106485</v>
      </c>
      <c r="Q19">
        <v>3.5582472113864001</v>
      </c>
      <c r="R19">
        <v>6.9087753781779648</v>
      </c>
      <c r="S19">
        <v>4.2972388108573885</v>
      </c>
      <c r="T19">
        <v>0</v>
      </c>
      <c r="U19">
        <v>62.104118734363951</v>
      </c>
      <c r="V19">
        <v>3.7110485583126551</v>
      </c>
      <c r="W19">
        <v>13.758156847079803</v>
      </c>
      <c r="X19">
        <v>43.980493916015632</v>
      </c>
      <c r="Y19">
        <v>0</v>
      </c>
      <c r="Z19">
        <v>3.8681534659090908</v>
      </c>
      <c r="AA19">
        <v>12.498433385232067</v>
      </c>
      <c r="AB19">
        <v>11.719072097263545</v>
      </c>
      <c r="AC19">
        <v>8.6200117291453573</v>
      </c>
      <c r="AD19">
        <v>5.4068884628215343</v>
      </c>
      <c r="AE19">
        <v>14.661160779216891</v>
      </c>
      <c r="AF19">
        <v>2.4856274794240276</v>
      </c>
      <c r="AG19">
        <v>12.03654720187955</v>
      </c>
      <c r="AH19">
        <v>41.624195831892237</v>
      </c>
      <c r="AI19">
        <v>1.0572602128662221</v>
      </c>
      <c r="AJ19">
        <v>0</v>
      </c>
      <c r="AK19">
        <v>20.263038003624903</v>
      </c>
      <c r="AL19">
        <v>0</v>
      </c>
      <c r="AM19">
        <v>4.6876288613505173</v>
      </c>
      <c r="AN19">
        <v>0.67111954327998602</v>
      </c>
      <c r="AO19">
        <v>0</v>
      </c>
      <c r="AP19">
        <v>0.91179763595691798</v>
      </c>
      <c r="AQ19">
        <v>0</v>
      </c>
      <c r="AR19">
        <v>10.313770573641305</v>
      </c>
      <c r="AS19">
        <v>8.7770559728201256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531.01217919298426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4.9800054308207242</v>
      </c>
      <c r="L20">
        <v>125.67058661500039</v>
      </c>
      <c r="M20">
        <v>25.801083530207389</v>
      </c>
      <c r="N20">
        <v>35.219456937125749</v>
      </c>
      <c r="O20">
        <v>0</v>
      </c>
      <c r="P20">
        <v>41.421233544106485</v>
      </c>
      <c r="Q20">
        <v>3.5582472113864001</v>
      </c>
      <c r="R20">
        <v>6.9087753781779648</v>
      </c>
      <c r="S20">
        <v>4.2972388108573885</v>
      </c>
      <c r="T20">
        <v>0</v>
      </c>
      <c r="U20">
        <v>62.104118734363951</v>
      </c>
      <c r="V20">
        <v>3.7110485583126551</v>
      </c>
      <c r="W20">
        <v>13.758156847079803</v>
      </c>
      <c r="X20">
        <v>43.980493916015632</v>
      </c>
      <c r="Y20">
        <v>0</v>
      </c>
      <c r="Z20">
        <v>3.8681534659090908</v>
      </c>
      <c r="AA20">
        <v>12.498433385232067</v>
      </c>
      <c r="AB20">
        <v>11.719072097263545</v>
      </c>
      <c r="AC20">
        <v>8.6200117291453573</v>
      </c>
      <c r="AD20">
        <v>5.4068884628215343</v>
      </c>
      <c r="AE20">
        <v>14.661160779216891</v>
      </c>
      <c r="AF20">
        <v>2.4856274794240276</v>
      </c>
      <c r="AG20">
        <v>12.03654720187955</v>
      </c>
      <c r="AH20">
        <v>41.624195831892237</v>
      </c>
      <c r="AI20">
        <v>1.0572602128662221</v>
      </c>
      <c r="AJ20">
        <v>0</v>
      </c>
      <c r="AK20">
        <v>20.263038003624903</v>
      </c>
      <c r="AL20">
        <v>0</v>
      </c>
      <c r="AM20">
        <v>4.6876288613505173</v>
      </c>
      <c r="AN20">
        <v>0.67111954327998602</v>
      </c>
      <c r="AO20">
        <v>0</v>
      </c>
      <c r="AP20">
        <v>0.91179763595691798</v>
      </c>
      <c r="AQ20">
        <v>0</v>
      </c>
      <c r="AR20">
        <v>10.313770573641305</v>
      </c>
      <c r="AS20">
        <v>8.7770559728201256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531.01220674977878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4.9800816333054607</v>
      </c>
      <c r="L21">
        <v>125.67058661500039</v>
      </c>
      <c r="M21">
        <v>25.801083530207389</v>
      </c>
      <c r="N21">
        <v>35.219456937125749</v>
      </c>
      <c r="O21">
        <v>0</v>
      </c>
      <c r="P21">
        <v>41.421233544106485</v>
      </c>
      <c r="Q21">
        <v>3.5582472113864001</v>
      </c>
      <c r="R21">
        <v>6.9087753781779648</v>
      </c>
      <c r="S21">
        <v>4.2972388108573885</v>
      </c>
      <c r="T21">
        <v>0</v>
      </c>
      <c r="U21">
        <v>62.104118734363951</v>
      </c>
      <c r="V21">
        <v>3.7110485583126551</v>
      </c>
      <c r="W21">
        <v>10.32015124137931</v>
      </c>
      <c r="X21">
        <v>43.980493916015632</v>
      </c>
      <c r="Y21">
        <v>0</v>
      </c>
      <c r="Z21">
        <v>3.8681534659090908</v>
      </c>
      <c r="AA21">
        <v>12.498433385232067</v>
      </c>
      <c r="AB21">
        <v>11.719072097263545</v>
      </c>
      <c r="AC21">
        <v>8.6200117291453573</v>
      </c>
      <c r="AD21">
        <v>5.4068884628215343</v>
      </c>
      <c r="AE21">
        <v>14.661160779216891</v>
      </c>
      <c r="AF21">
        <v>2.4856274794240276</v>
      </c>
      <c r="AG21">
        <v>12.03654720187955</v>
      </c>
      <c r="AH21">
        <v>41.624195831892237</v>
      </c>
      <c r="AI21">
        <v>1.0572602128662221</v>
      </c>
      <c r="AJ21">
        <v>0</v>
      </c>
      <c r="AK21">
        <v>20.263038003624903</v>
      </c>
      <c r="AL21">
        <v>0</v>
      </c>
      <c r="AM21">
        <v>4.6876288613505173</v>
      </c>
      <c r="AN21">
        <v>0.67111954327998602</v>
      </c>
      <c r="AO21">
        <v>0</v>
      </c>
      <c r="AP21">
        <v>0.91179763595691798</v>
      </c>
      <c r="AQ21">
        <v>0</v>
      </c>
      <c r="AR21">
        <v>10.313770573641305</v>
      </c>
      <c r="AS21">
        <v>8.7770559728201256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527.57427734656301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4.9800051423239617</v>
      </c>
      <c r="L22">
        <v>125.67515651508576</v>
      </c>
      <c r="M22">
        <v>25.801083530207389</v>
      </c>
      <c r="N22">
        <v>35.219456937125749</v>
      </c>
      <c r="O22">
        <v>0</v>
      </c>
      <c r="P22">
        <v>41.421233544106485</v>
      </c>
      <c r="Q22">
        <v>3.5582472113864001</v>
      </c>
      <c r="R22">
        <v>6.9087753781779648</v>
      </c>
      <c r="S22">
        <v>4.2972388108573885</v>
      </c>
      <c r="T22">
        <v>0</v>
      </c>
      <c r="U22">
        <v>62.104118734363951</v>
      </c>
      <c r="V22">
        <v>3.7110485583126551</v>
      </c>
      <c r="W22">
        <v>10.32015124137931</v>
      </c>
      <c r="X22">
        <v>43.980493916015632</v>
      </c>
      <c r="Y22">
        <v>0</v>
      </c>
      <c r="Z22">
        <v>3.8681534659090908</v>
      </c>
      <c r="AA22">
        <v>8.3322890257383957</v>
      </c>
      <c r="AB22">
        <v>11.719072097263545</v>
      </c>
      <c r="AC22">
        <v>8.6200117291453573</v>
      </c>
      <c r="AD22">
        <v>5.4068884628215343</v>
      </c>
      <c r="AE22">
        <v>14.661160779216891</v>
      </c>
      <c r="AF22">
        <v>2.4856274794240276</v>
      </c>
      <c r="AG22">
        <v>12.03654720187955</v>
      </c>
      <c r="AH22">
        <v>41.624195831892237</v>
      </c>
      <c r="AI22">
        <v>1.0572602128662221</v>
      </c>
      <c r="AJ22">
        <v>0</v>
      </c>
      <c r="AK22">
        <v>20.263038003624903</v>
      </c>
      <c r="AL22">
        <v>0</v>
      </c>
      <c r="AM22">
        <v>4.6876288613505173</v>
      </c>
      <c r="AN22">
        <v>0.67111954327998602</v>
      </c>
      <c r="AO22">
        <v>0</v>
      </c>
      <c r="AP22">
        <v>0.91179763595691798</v>
      </c>
      <c r="AQ22">
        <v>0</v>
      </c>
      <c r="AR22">
        <v>10.313770573641305</v>
      </c>
      <c r="AS22">
        <v>8.7770559728201256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523.41262639617321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4.9800804847440023</v>
      </c>
      <c r="L23">
        <v>125.67515651508576</v>
      </c>
      <c r="M23">
        <v>25.801083530207389</v>
      </c>
      <c r="N23">
        <v>35.219456937125749</v>
      </c>
      <c r="O23">
        <v>0</v>
      </c>
      <c r="P23">
        <v>41.421233544106485</v>
      </c>
      <c r="Q23">
        <v>3.5585363246517261</v>
      </c>
      <c r="R23">
        <v>6.908484385822022</v>
      </c>
      <c r="S23">
        <v>4.2999352283770653</v>
      </c>
      <c r="T23">
        <v>0</v>
      </c>
      <c r="U23">
        <v>62.104118734363951</v>
      </c>
      <c r="V23">
        <v>3.7110485583126551</v>
      </c>
      <c r="W23">
        <v>10.32015124137931</v>
      </c>
      <c r="X23">
        <v>43.980493916015632</v>
      </c>
      <c r="Y23">
        <v>0</v>
      </c>
      <c r="Z23">
        <v>3.8681534659090908</v>
      </c>
      <c r="AA23">
        <v>8.3322890257383957</v>
      </c>
      <c r="AB23">
        <v>11.719072097263545</v>
      </c>
      <c r="AC23">
        <v>8.6200117291453573</v>
      </c>
      <c r="AD23">
        <v>5.4068884628215343</v>
      </c>
      <c r="AE23">
        <v>14.661160779216891</v>
      </c>
      <c r="AF23">
        <v>2.4856274794240276</v>
      </c>
      <c r="AG23">
        <v>12.03654720187955</v>
      </c>
      <c r="AH23">
        <v>41.624195831892237</v>
      </c>
      <c r="AI23">
        <v>4.5311161123043329</v>
      </c>
      <c r="AJ23">
        <v>0</v>
      </c>
      <c r="AK23">
        <v>20.263038003624903</v>
      </c>
      <c r="AL23">
        <v>0</v>
      </c>
      <c r="AM23">
        <v>4.6876288613505173</v>
      </c>
      <c r="AN23">
        <v>0.67111954327998602</v>
      </c>
      <c r="AO23">
        <v>0</v>
      </c>
      <c r="AP23">
        <v>0.91179763595691798</v>
      </c>
      <c r="AQ23">
        <v>0</v>
      </c>
      <c r="AR23">
        <v>10.313770573641305</v>
      </c>
      <c r="AS23">
        <v>8.7770559728201256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526.88925217646045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4.9800679876726885</v>
      </c>
      <c r="L24">
        <v>125.67515651508576</v>
      </c>
      <c r="M24">
        <v>25.801083530207389</v>
      </c>
      <c r="N24">
        <v>35.219456937125749</v>
      </c>
      <c r="O24">
        <v>0</v>
      </c>
      <c r="P24">
        <v>41.421233544106485</v>
      </c>
      <c r="Q24">
        <v>3.5585363246517261</v>
      </c>
      <c r="R24">
        <v>6.908484385822022</v>
      </c>
      <c r="S24">
        <v>4.2999352283770653</v>
      </c>
      <c r="T24">
        <v>0</v>
      </c>
      <c r="U24">
        <v>62.104118734363951</v>
      </c>
      <c r="V24">
        <v>3.7110485583126551</v>
      </c>
      <c r="W24">
        <v>10.32015124137931</v>
      </c>
      <c r="X24">
        <v>43.980493916015632</v>
      </c>
      <c r="Y24">
        <v>0</v>
      </c>
      <c r="Z24">
        <v>3.8681534659090908</v>
      </c>
      <c r="AA24">
        <v>8.3322890257383957</v>
      </c>
      <c r="AB24">
        <v>11.719072097263545</v>
      </c>
      <c r="AC24">
        <v>8.6200117291453573</v>
      </c>
      <c r="AD24">
        <v>5.4068884628215343</v>
      </c>
      <c r="AE24">
        <v>14.661160779216891</v>
      </c>
      <c r="AF24">
        <v>2.4856274794240276</v>
      </c>
      <c r="AG24">
        <v>12.03654720187955</v>
      </c>
      <c r="AH24">
        <v>41.624195831892237</v>
      </c>
      <c r="AI24">
        <v>4.5311161123043329</v>
      </c>
      <c r="AJ24">
        <v>0</v>
      </c>
      <c r="AK24">
        <v>20.263038003624903</v>
      </c>
      <c r="AL24">
        <v>0</v>
      </c>
      <c r="AM24">
        <v>4.6876288613505173</v>
      </c>
      <c r="AN24">
        <v>0.67111954327998602</v>
      </c>
      <c r="AO24">
        <v>0</v>
      </c>
      <c r="AP24">
        <v>0.91179763595691798</v>
      </c>
      <c r="AQ24">
        <v>0</v>
      </c>
      <c r="AR24">
        <v>10.313770573641305</v>
      </c>
      <c r="AS24">
        <v>8.7770559728201256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526.88923967938911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4.9801056826816179</v>
      </c>
      <c r="L25">
        <v>125.67515651508576</v>
      </c>
      <c r="M25">
        <v>25.801083530207389</v>
      </c>
      <c r="N25">
        <v>35.219456937125749</v>
      </c>
      <c r="O25">
        <v>0</v>
      </c>
      <c r="P25">
        <v>41.421233544106485</v>
      </c>
      <c r="Q25">
        <v>3.5585363246517261</v>
      </c>
      <c r="R25">
        <v>6.908484385822022</v>
      </c>
      <c r="S25">
        <v>4.2999352283770653</v>
      </c>
      <c r="T25">
        <v>0</v>
      </c>
      <c r="U25">
        <v>62.104118734363951</v>
      </c>
      <c r="V25">
        <v>3.7110485583126551</v>
      </c>
      <c r="W25">
        <v>10.32015124137931</v>
      </c>
      <c r="X25">
        <v>43.980493916015632</v>
      </c>
      <c r="Y25">
        <v>0</v>
      </c>
      <c r="Z25">
        <v>3.8681534659090908</v>
      </c>
      <c r="AA25">
        <v>8.3322890257383957</v>
      </c>
      <c r="AB25">
        <v>11.719072097263545</v>
      </c>
      <c r="AC25">
        <v>8.6200117291453573</v>
      </c>
      <c r="AD25">
        <v>5.4068884628215343</v>
      </c>
      <c r="AE25">
        <v>14.661160779216891</v>
      </c>
      <c r="AF25">
        <v>2.4856274794240276</v>
      </c>
      <c r="AG25">
        <v>12.03654720187955</v>
      </c>
      <c r="AH25">
        <v>41.624195831892237</v>
      </c>
      <c r="AI25">
        <v>5.6638952043818529</v>
      </c>
      <c r="AJ25">
        <v>0</v>
      </c>
      <c r="AK25">
        <v>20.263038003624903</v>
      </c>
      <c r="AL25">
        <v>0</v>
      </c>
      <c r="AM25">
        <v>4.6876288613505173</v>
      </c>
      <c r="AN25">
        <v>0.67111954327998602</v>
      </c>
      <c r="AO25">
        <v>0</v>
      </c>
      <c r="AP25">
        <v>0.91179763595691798</v>
      </c>
      <c r="AQ25">
        <v>0</v>
      </c>
      <c r="AR25">
        <v>10.313770573641305</v>
      </c>
      <c r="AS25">
        <v>8.7770559728201256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528.02205646647553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4.9800643095243915</v>
      </c>
      <c r="L26">
        <v>125.67515651508576</v>
      </c>
      <c r="M26">
        <v>25.801083530207389</v>
      </c>
      <c r="N26">
        <v>35.219456937125749</v>
      </c>
      <c r="O26">
        <v>0</v>
      </c>
      <c r="P26">
        <v>41.421233544106485</v>
      </c>
      <c r="Q26">
        <v>3.5585363246517261</v>
      </c>
      <c r="R26">
        <v>6.908484385822022</v>
      </c>
      <c r="S26">
        <v>4.2999352283770653</v>
      </c>
      <c r="T26">
        <v>0</v>
      </c>
      <c r="U26">
        <v>62.104118734363951</v>
      </c>
      <c r="V26">
        <v>3.7110485583126551</v>
      </c>
      <c r="W26">
        <v>10.32015124137931</v>
      </c>
      <c r="X26">
        <v>43.980493916015632</v>
      </c>
      <c r="Y26">
        <v>0</v>
      </c>
      <c r="Z26">
        <v>3.8681534659090908</v>
      </c>
      <c r="AA26">
        <v>8.3322890257383957</v>
      </c>
      <c r="AB26">
        <v>11.719072097263545</v>
      </c>
      <c r="AC26">
        <v>8.6200117291453573</v>
      </c>
      <c r="AD26">
        <v>5.4068884628215343</v>
      </c>
      <c r="AE26">
        <v>14.661160779216891</v>
      </c>
      <c r="AF26">
        <v>2.4856274794240276</v>
      </c>
      <c r="AG26">
        <v>12.03654720187955</v>
      </c>
      <c r="AH26">
        <v>41.624195831892237</v>
      </c>
      <c r="AI26">
        <v>5.6638952043818529</v>
      </c>
      <c r="AJ26">
        <v>0</v>
      </c>
      <c r="AK26">
        <v>20.263038003624903</v>
      </c>
      <c r="AL26">
        <v>0</v>
      </c>
      <c r="AM26">
        <v>4.6876288613505173</v>
      </c>
      <c r="AN26">
        <v>0.67111954327998602</v>
      </c>
      <c r="AO26">
        <v>0</v>
      </c>
      <c r="AP26">
        <v>0.91179763595691798</v>
      </c>
      <c r="AQ26">
        <v>0</v>
      </c>
      <c r="AR26">
        <v>10.313770573641305</v>
      </c>
      <c r="AS26">
        <v>8.7770559728201256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528.02201509331837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4.9799864157989884</v>
      </c>
      <c r="L27">
        <v>125.67515651508576</v>
      </c>
      <c r="M27">
        <v>25.801083530207389</v>
      </c>
      <c r="N27">
        <v>35.219456937125749</v>
      </c>
      <c r="O27">
        <v>0</v>
      </c>
      <c r="P27">
        <v>41.421233544106485</v>
      </c>
      <c r="Q27">
        <v>3.5582472113864001</v>
      </c>
      <c r="R27">
        <v>6.9087753781779648</v>
      </c>
      <c r="S27">
        <v>4.2972388108573885</v>
      </c>
      <c r="T27">
        <v>0</v>
      </c>
      <c r="U27">
        <v>62.104118734363951</v>
      </c>
      <c r="V27">
        <v>3.7110485583126551</v>
      </c>
      <c r="W27">
        <v>10.32015124137931</v>
      </c>
      <c r="X27">
        <v>43.980493916015632</v>
      </c>
      <c r="Y27">
        <v>0</v>
      </c>
      <c r="Z27">
        <v>3.8681534659090908</v>
      </c>
      <c r="AA27">
        <v>8.3322890257383957</v>
      </c>
      <c r="AB27">
        <v>11.719072097263545</v>
      </c>
      <c r="AC27">
        <v>8.6200117291453573</v>
      </c>
      <c r="AD27">
        <v>5.4068884628215343</v>
      </c>
      <c r="AE27">
        <v>14.661160779216891</v>
      </c>
      <c r="AF27">
        <v>2.4856274794240276</v>
      </c>
      <c r="AG27">
        <v>12.03654720187955</v>
      </c>
      <c r="AH27">
        <v>41.624195831892237</v>
      </c>
      <c r="AI27">
        <v>5.6638952043818529</v>
      </c>
      <c r="AJ27">
        <v>0</v>
      </c>
      <c r="AK27">
        <v>20.263038003624903</v>
      </c>
      <c r="AL27">
        <v>0</v>
      </c>
      <c r="AM27">
        <v>4.4519819983894022</v>
      </c>
      <c r="AN27">
        <v>0.67111954327998602</v>
      </c>
      <c r="AO27">
        <v>0</v>
      </c>
      <c r="AP27">
        <v>0.22794956238608119</v>
      </c>
      <c r="AQ27">
        <v>0</v>
      </c>
      <c r="AR27">
        <v>10.313770573641305</v>
      </c>
      <c r="AS27">
        <v>8.7770559728201256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527.09974772463192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4.9800075528784999</v>
      </c>
      <c r="L28">
        <v>125.67515651508576</v>
      </c>
      <c r="M28">
        <v>25.801083530207389</v>
      </c>
      <c r="N28">
        <v>35.219456937125749</v>
      </c>
      <c r="O28">
        <v>0</v>
      </c>
      <c r="P28">
        <v>41.421233544106485</v>
      </c>
      <c r="Q28">
        <v>3.5582472113864001</v>
      </c>
      <c r="R28">
        <v>6.9087753781779648</v>
      </c>
      <c r="S28">
        <v>4.2972388108573885</v>
      </c>
      <c r="T28">
        <v>0</v>
      </c>
      <c r="U28">
        <v>62.104118734363951</v>
      </c>
      <c r="V28">
        <v>3.7110485583126551</v>
      </c>
      <c r="W28">
        <v>10.32015124137931</v>
      </c>
      <c r="X28">
        <v>43.980493916015632</v>
      </c>
      <c r="Y28">
        <v>0</v>
      </c>
      <c r="Z28">
        <v>3.8681534659090908</v>
      </c>
      <c r="AA28">
        <v>8.3322890257383957</v>
      </c>
      <c r="AB28">
        <v>11.719072097263545</v>
      </c>
      <c r="AC28">
        <v>8.6200117291453573</v>
      </c>
      <c r="AD28">
        <v>5.4068884628215343</v>
      </c>
      <c r="AE28">
        <v>14.661160779216891</v>
      </c>
      <c r="AF28">
        <v>2.4856274794240276</v>
      </c>
      <c r="AG28">
        <v>12.03654720187955</v>
      </c>
      <c r="AH28">
        <v>41.624195831892237</v>
      </c>
      <c r="AI28">
        <v>6.7966742964593729</v>
      </c>
      <c r="AJ28">
        <v>0</v>
      </c>
      <c r="AK28">
        <v>20.263038003624903</v>
      </c>
      <c r="AL28">
        <v>0</v>
      </c>
      <c r="AM28">
        <v>2.7676620034595683</v>
      </c>
      <c r="AN28">
        <v>0.67111954327998602</v>
      </c>
      <c r="AO28">
        <v>0</v>
      </c>
      <c r="AP28">
        <v>0.22794956238608119</v>
      </c>
      <c r="AQ28">
        <v>0</v>
      </c>
      <c r="AR28">
        <v>10.313770573641305</v>
      </c>
      <c r="AS28">
        <v>7.1812277315205089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524.95239971755962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6.3700764872447939</v>
      </c>
      <c r="L29">
        <v>125.67515651508576</v>
      </c>
      <c r="M29">
        <v>25.801083530207389</v>
      </c>
      <c r="N29">
        <v>35.219456937125749</v>
      </c>
      <c r="O29">
        <v>0</v>
      </c>
      <c r="P29">
        <v>41.421233544106485</v>
      </c>
      <c r="Q29">
        <v>3.5582472113864001</v>
      </c>
      <c r="R29">
        <v>6.9087753781779648</v>
      </c>
      <c r="S29">
        <v>4.2972388108573885</v>
      </c>
      <c r="T29">
        <v>0</v>
      </c>
      <c r="U29">
        <v>62.104118734363951</v>
      </c>
      <c r="V29">
        <v>2.3997214092140919</v>
      </c>
      <c r="W29">
        <v>10.32015124137931</v>
      </c>
      <c r="X29">
        <v>43.980493916015632</v>
      </c>
      <c r="Y29">
        <v>0</v>
      </c>
      <c r="Z29">
        <v>3.8681534659090908</v>
      </c>
      <c r="AA29">
        <v>8.3322890257383957</v>
      </c>
      <c r="AB29">
        <v>11.719072097263545</v>
      </c>
      <c r="AC29">
        <v>8.6200117291453573</v>
      </c>
      <c r="AD29">
        <v>5.4068884628215343</v>
      </c>
      <c r="AE29">
        <v>14.661160779216891</v>
      </c>
      <c r="AF29">
        <v>2.4856274794240276</v>
      </c>
      <c r="AG29">
        <v>12.03654720187955</v>
      </c>
      <c r="AH29">
        <v>41.624195831892237</v>
      </c>
      <c r="AI29">
        <v>14.549414086214815</v>
      </c>
      <c r="AJ29">
        <v>0</v>
      </c>
      <c r="AK29">
        <v>20.263038003624903</v>
      </c>
      <c r="AL29">
        <v>0</v>
      </c>
      <c r="AM29">
        <v>2.7676620034595683</v>
      </c>
      <c r="AN29">
        <v>0.67111954327998602</v>
      </c>
      <c r="AO29">
        <v>0</v>
      </c>
      <c r="AP29">
        <v>0.15196627265948634</v>
      </c>
      <c r="AQ29">
        <v>0</v>
      </c>
      <c r="AR29">
        <v>10.313770573641305</v>
      </c>
      <c r="AS29">
        <v>4.7874849821677437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530.31415525350337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5.6599725652194746</v>
      </c>
      <c r="L30">
        <v>125.67515651508576</v>
      </c>
      <c r="M30">
        <v>25.801083530207389</v>
      </c>
      <c r="N30">
        <v>35.219456937125749</v>
      </c>
      <c r="O30">
        <v>0</v>
      </c>
      <c r="P30">
        <v>41.421233544106485</v>
      </c>
      <c r="Q30">
        <v>3.558297225965489</v>
      </c>
      <c r="R30">
        <v>6.9102609567699842</v>
      </c>
      <c r="S30">
        <v>4.2987504970568997</v>
      </c>
      <c r="T30">
        <v>0</v>
      </c>
      <c r="U30">
        <v>62.104118734363951</v>
      </c>
      <c r="V30">
        <v>2.3997214092140919</v>
      </c>
      <c r="W30">
        <v>10.32015124137931</v>
      </c>
      <c r="X30">
        <v>43.980493916015632</v>
      </c>
      <c r="Y30">
        <v>0</v>
      </c>
      <c r="Z30">
        <v>3.8681534659090908</v>
      </c>
      <c r="AA30">
        <v>8.3322890257383957</v>
      </c>
      <c r="AB30">
        <v>11.719072097263545</v>
      </c>
      <c r="AC30">
        <v>8.6200117291453573</v>
      </c>
      <c r="AD30">
        <v>5.4068884628215343</v>
      </c>
      <c r="AE30">
        <v>14.661160779216891</v>
      </c>
      <c r="AF30">
        <v>2.4856274794240276</v>
      </c>
      <c r="AG30">
        <v>12.03654720187955</v>
      </c>
      <c r="AH30">
        <v>41.624195831892237</v>
      </c>
      <c r="AI30">
        <v>14.549414086214815</v>
      </c>
      <c r="AJ30">
        <v>0</v>
      </c>
      <c r="AK30">
        <v>20.263038003624903</v>
      </c>
      <c r="AL30">
        <v>0</v>
      </c>
      <c r="AM30">
        <v>0</v>
      </c>
      <c r="AN30">
        <v>0.67111954327998602</v>
      </c>
      <c r="AO30">
        <v>0</v>
      </c>
      <c r="AP30">
        <v>0.15196627265948634</v>
      </c>
      <c r="AQ30">
        <v>0</v>
      </c>
      <c r="AR30">
        <v>10.313770573641305</v>
      </c>
      <c r="AS30">
        <v>2.3937424910838718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524.44569411630516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4.9800973416625833</v>
      </c>
      <c r="L31">
        <v>125.67515651508576</v>
      </c>
      <c r="M31">
        <v>25.801083530207389</v>
      </c>
      <c r="N31">
        <v>35.219456937125749</v>
      </c>
      <c r="O31">
        <v>0</v>
      </c>
      <c r="P31">
        <v>41.421233544106485</v>
      </c>
      <c r="Q31">
        <v>3.558297225965489</v>
      </c>
      <c r="R31">
        <v>6.9102609567699842</v>
      </c>
      <c r="S31">
        <v>4.2987504970568997</v>
      </c>
      <c r="T31">
        <v>0</v>
      </c>
      <c r="U31">
        <v>62.104118734363951</v>
      </c>
      <c r="V31">
        <v>3.2466898691335739</v>
      </c>
      <c r="W31">
        <v>10.68</v>
      </c>
      <c r="X31">
        <v>43.980493916015632</v>
      </c>
      <c r="Y31">
        <v>0</v>
      </c>
      <c r="Z31">
        <v>3.8681534659090908</v>
      </c>
      <c r="AA31">
        <v>8.3322890257383957</v>
      </c>
      <c r="AB31">
        <v>11.719072097263545</v>
      </c>
      <c r="AC31">
        <v>8.6200117291453573</v>
      </c>
      <c r="AD31">
        <v>8.1103325654631924</v>
      </c>
      <c r="AE31">
        <v>14.661160779216891</v>
      </c>
      <c r="AF31">
        <v>2.4856274794240276</v>
      </c>
      <c r="AG31">
        <v>12.03654720187955</v>
      </c>
      <c r="AH31">
        <v>41.624195831892237</v>
      </c>
      <c r="AI31">
        <v>14.549414086214815</v>
      </c>
      <c r="AJ31">
        <v>0</v>
      </c>
      <c r="AK31">
        <v>20.263038003624903</v>
      </c>
      <c r="AL31">
        <v>0</v>
      </c>
      <c r="AM31">
        <v>0</v>
      </c>
      <c r="AN31">
        <v>0.67111954327998602</v>
      </c>
      <c r="AO31">
        <v>0</v>
      </c>
      <c r="AP31">
        <v>0.15196627265948634</v>
      </c>
      <c r="AQ31">
        <v>0</v>
      </c>
      <c r="AR31">
        <v>10.313770573641305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525.28233772284625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4.9800973416625833</v>
      </c>
      <c r="L32">
        <v>125.67515651508576</v>
      </c>
      <c r="M32">
        <v>25.800340469208209</v>
      </c>
      <c r="N32">
        <v>35.219456937125749</v>
      </c>
      <c r="O32">
        <v>0</v>
      </c>
      <c r="P32">
        <v>41.421233544106485</v>
      </c>
      <c r="Q32">
        <v>3.558297225965489</v>
      </c>
      <c r="R32">
        <v>6.9102609567699842</v>
      </c>
      <c r="S32">
        <v>4.2987504970568997</v>
      </c>
      <c r="T32">
        <v>0</v>
      </c>
      <c r="U32">
        <v>62.104118734363951</v>
      </c>
      <c r="V32">
        <v>3.2466898691335739</v>
      </c>
      <c r="W32">
        <v>10.68</v>
      </c>
      <c r="X32">
        <v>43.985358126760566</v>
      </c>
      <c r="Y32">
        <v>0</v>
      </c>
      <c r="Z32">
        <v>3.8681534659090908</v>
      </c>
      <c r="AA32">
        <v>8.3322890257383957</v>
      </c>
      <c r="AB32">
        <v>11.719072097263545</v>
      </c>
      <c r="AC32">
        <v>8.6200117291453573</v>
      </c>
      <c r="AD32">
        <v>8.1103325654631924</v>
      </c>
      <c r="AE32">
        <v>14.661160779216891</v>
      </c>
      <c r="AF32">
        <v>2.4856274794240276</v>
      </c>
      <c r="AG32">
        <v>12.03654720187955</v>
      </c>
      <c r="AH32">
        <v>41.624195831892237</v>
      </c>
      <c r="AI32">
        <v>14.549414086214815</v>
      </c>
      <c r="AJ32">
        <v>0</v>
      </c>
      <c r="AK32">
        <v>20.263038003624903</v>
      </c>
      <c r="AL32">
        <v>0</v>
      </c>
      <c r="AM32">
        <v>0</v>
      </c>
      <c r="AN32">
        <v>0.67111954327998602</v>
      </c>
      <c r="AO32">
        <v>0</v>
      </c>
      <c r="AP32">
        <v>0.15196627265948634</v>
      </c>
      <c r="AQ32">
        <v>0</v>
      </c>
      <c r="AR32">
        <v>12.11458785271739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527.08727615166811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4.9800973416625833</v>
      </c>
      <c r="L33">
        <v>125.67515651508576</v>
      </c>
      <c r="M33">
        <v>25.800340469208209</v>
      </c>
      <c r="N33">
        <v>35.219456937125749</v>
      </c>
      <c r="O33">
        <v>0</v>
      </c>
      <c r="P33">
        <v>41.421233544106485</v>
      </c>
      <c r="Q33">
        <v>3.558297225965489</v>
      </c>
      <c r="R33">
        <v>6.9102609567699842</v>
      </c>
      <c r="S33">
        <v>4.2987504970568997</v>
      </c>
      <c r="T33">
        <v>0</v>
      </c>
      <c r="U33">
        <v>62.104118734363951</v>
      </c>
      <c r="V33">
        <v>3.2707257132146208</v>
      </c>
      <c r="W33">
        <v>10.68</v>
      </c>
      <c r="X33">
        <v>43.985358126760566</v>
      </c>
      <c r="Y33">
        <v>0</v>
      </c>
      <c r="Z33">
        <v>3.8681534659090908</v>
      </c>
      <c r="AA33">
        <v>8.3322890257383957</v>
      </c>
      <c r="AB33">
        <v>11.719072097263545</v>
      </c>
      <c r="AC33">
        <v>8.6200117291453573</v>
      </c>
      <c r="AD33">
        <v>8.1103325654631924</v>
      </c>
      <c r="AE33">
        <v>14.661160779216891</v>
      </c>
      <c r="AF33">
        <v>2.4856274794240276</v>
      </c>
      <c r="AG33">
        <v>12.03654720187955</v>
      </c>
      <c r="AH33">
        <v>41.624195831892237</v>
      </c>
      <c r="AI33">
        <v>14.549414086214815</v>
      </c>
      <c r="AJ33">
        <v>0</v>
      </c>
      <c r="AK33">
        <v>20.263038003624903</v>
      </c>
      <c r="AL33">
        <v>0</v>
      </c>
      <c r="AM33">
        <v>0</v>
      </c>
      <c r="AN33">
        <v>0.67111954327998602</v>
      </c>
      <c r="AO33">
        <v>0</v>
      </c>
      <c r="AP33">
        <v>0.15196627265948634</v>
      </c>
      <c r="AQ33">
        <v>0</v>
      </c>
      <c r="AR33">
        <v>12.11458785271739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527.11131199574925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4.9800973416625833</v>
      </c>
      <c r="L34">
        <v>125.67515651508576</v>
      </c>
      <c r="M34">
        <v>25.800340469208209</v>
      </c>
      <c r="N34">
        <v>35.219456937125749</v>
      </c>
      <c r="O34">
        <v>0</v>
      </c>
      <c r="P34">
        <v>41.421233544106485</v>
      </c>
      <c r="Q34">
        <v>3.558297225965489</v>
      </c>
      <c r="R34">
        <v>6.9102609567699842</v>
      </c>
      <c r="S34">
        <v>4.2987504970568997</v>
      </c>
      <c r="T34">
        <v>0</v>
      </c>
      <c r="U34">
        <v>62.104118734363951</v>
      </c>
      <c r="V34">
        <v>3.2707257132146208</v>
      </c>
      <c r="W34">
        <v>10.68</v>
      </c>
      <c r="X34">
        <v>43.985358126760566</v>
      </c>
      <c r="Y34">
        <v>0</v>
      </c>
      <c r="Z34">
        <v>3.8681534659090908</v>
      </c>
      <c r="AA34">
        <v>8.3322890257383957</v>
      </c>
      <c r="AB34">
        <v>11.719072097263545</v>
      </c>
      <c r="AC34">
        <v>8.6200117291453573</v>
      </c>
      <c r="AD34">
        <v>8.1103325654631924</v>
      </c>
      <c r="AE34">
        <v>14.661160779216891</v>
      </c>
      <c r="AF34">
        <v>2.4856274794240276</v>
      </c>
      <c r="AG34">
        <v>12.03654720187955</v>
      </c>
      <c r="AH34">
        <v>41.624195831892237</v>
      </c>
      <c r="AI34">
        <v>14.549414086214815</v>
      </c>
      <c r="AJ34">
        <v>0</v>
      </c>
      <c r="AK34">
        <v>20.263038003624903</v>
      </c>
      <c r="AL34">
        <v>0</v>
      </c>
      <c r="AM34">
        <v>0</v>
      </c>
      <c r="AN34">
        <v>0.67111954327998602</v>
      </c>
      <c r="AO34">
        <v>0</v>
      </c>
      <c r="AP34">
        <v>0.15196627265948634</v>
      </c>
      <c r="AQ34">
        <v>0</v>
      </c>
      <c r="AR34">
        <v>12.11458785271739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527.11131199574925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4.9800973416625833</v>
      </c>
      <c r="L35">
        <v>125.67515651508576</v>
      </c>
      <c r="M35">
        <v>25.800340469208209</v>
      </c>
      <c r="N35">
        <v>35.219456937125749</v>
      </c>
      <c r="O35">
        <v>0</v>
      </c>
      <c r="P35">
        <v>41.421233544106485</v>
      </c>
      <c r="Q35">
        <v>3.558297225965489</v>
      </c>
      <c r="R35">
        <v>6.9102609567699842</v>
      </c>
      <c r="S35">
        <v>4.2987504970568997</v>
      </c>
      <c r="T35">
        <v>0</v>
      </c>
      <c r="U35">
        <v>62.104118734363951</v>
      </c>
      <c r="V35">
        <v>3.2707257132146208</v>
      </c>
      <c r="W35">
        <v>10.68</v>
      </c>
      <c r="X35">
        <v>43.985358126760566</v>
      </c>
      <c r="Y35">
        <v>0</v>
      </c>
      <c r="Z35">
        <v>3.8681534659090908</v>
      </c>
      <c r="AA35">
        <v>8.3322890257383957</v>
      </c>
      <c r="AB35">
        <v>11.719072097263545</v>
      </c>
      <c r="AC35">
        <v>8.6200117291453573</v>
      </c>
      <c r="AD35">
        <v>8.1103325654631924</v>
      </c>
      <c r="AE35">
        <v>14.661160779216891</v>
      </c>
      <c r="AF35">
        <v>2.4856274794240276</v>
      </c>
      <c r="AG35">
        <v>12.03654720187955</v>
      </c>
      <c r="AH35">
        <v>41.624195831892237</v>
      </c>
      <c r="AI35">
        <v>5.6638952043818529</v>
      </c>
      <c r="AJ35">
        <v>0</v>
      </c>
      <c r="AK35">
        <v>20.263038003624903</v>
      </c>
      <c r="AL35">
        <v>0</v>
      </c>
      <c r="AM35">
        <v>0</v>
      </c>
      <c r="AN35">
        <v>0.67111954327998602</v>
      </c>
      <c r="AO35">
        <v>0</v>
      </c>
      <c r="AP35">
        <v>0.15196627265948634</v>
      </c>
      <c r="AQ35">
        <v>0</v>
      </c>
      <c r="AR35">
        <v>10.313770573641305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516.4249758348401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4.9800973416625833</v>
      </c>
      <c r="L36">
        <v>125.67515651508576</v>
      </c>
      <c r="M36">
        <v>25.800340469208209</v>
      </c>
      <c r="N36">
        <v>35.219456937125749</v>
      </c>
      <c r="O36">
        <v>0</v>
      </c>
      <c r="P36">
        <v>41.421233544106485</v>
      </c>
      <c r="Q36">
        <v>3.558297225965489</v>
      </c>
      <c r="R36">
        <v>6.9102609567699842</v>
      </c>
      <c r="S36">
        <v>4.2987504970568997</v>
      </c>
      <c r="T36">
        <v>0</v>
      </c>
      <c r="U36">
        <v>62.104118734363951</v>
      </c>
      <c r="V36">
        <v>3.2707257132146208</v>
      </c>
      <c r="W36">
        <v>10.68</v>
      </c>
      <c r="X36">
        <v>43.985358126760566</v>
      </c>
      <c r="Y36">
        <v>0</v>
      </c>
      <c r="Z36">
        <v>3.8681534659090908</v>
      </c>
      <c r="AA36">
        <v>3.8887763746835442</v>
      </c>
      <c r="AB36">
        <v>11.719072097263545</v>
      </c>
      <c r="AC36">
        <v>8.6200117291453573</v>
      </c>
      <c r="AD36">
        <v>8.1103325654631924</v>
      </c>
      <c r="AE36">
        <v>14.661160779216891</v>
      </c>
      <c r="AF36">
        <v>2.4856274794240276</v>
      </c>
      <c r="AG36">
        <v>12.03654720187955</v>
      </c>
      <c r="AH36">
        <v>41.624195831892237</v>
      </c>
      <c r="AI36">
        <v>4.5311161123043329</v>
      </c>
      <c r="AJ36">
        <v>0</v>
      </c>
      <c r="AK36">
        <v>20.263038003624903</v>
      </c>
      <c r="AL36">
        <v>0</v>
      </c>
      <c r="AM36">
        <v>0</v>
      </c>
      <c r="AN36">
        <v>0.67111954327998602</v>
      </c>
      <c r="AO36">
        <v>0</v>
      </c>
      <c r="AP36">
        <v>0.15196627265948634</v>
      </c>
      <c r="AQ36">
        <v>0</v>
      </c>
      <c r="AR36">
        <v>10.313770573641305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510.8486840917077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4.9800973416625833</v>
      </c>
      <c r="L37">
        <v>125.67515651508576</v>
      </c>
      <c r="M37">
        <v>25.800340469208209</v>
      </c>
      <c r="N37">
        <v>35.219456937125749</v>
      </c>
      <c r="O37">
        <v>0</v>
      </c>
      <c r="P37">
        <v>41.421233544106485</v>
      </c>
      <c r="Q37">
        <v>3.558297225965489</v>
      </c>
      <c r="R37">
        <v>6.9102609567699842</v>
      </c>
      <c r="S37">
        <v>4.2987504970568997</v>
      </c>
      <c r="T37">
        <v>0</v>
      </c>
      <c r="U37">
        <v>62.104118734363951</v>
      </c>
      <c r="V37">
        <v>3.2707257132146208</v>
      </c>
      <c r="W37">
        <v>10.68</v>
      </c>
      <c r="X37">
        <v>43.985358126760566</v>
      </c>
      <c r="Y37">
        <v>0</v>
      </c>
      <c r="Z37">
        <v>3.8681534659090908</v>
      </c>
      <c r="AA37">
        <v>0</v>
      </c>
      <c r="AB37">
        <v>11.719072097263545</v>
      </c>
      <c r="AC37">
        <v>8.6200117291453573</v>
      </c>
      <c r="AD37">
        <v>8.1103325654631924</v>
      </c>
      <c r="AE37">
        <v>14.661160779216891</v>
      </c>
      <c r="AF37">
        <v>2.4856274794240276</v>
      </c>
      <c r="AG37">
        <v>12.03654720187955</v>
      </c>
      <c r="AH37">
        <v>41.624195831892237</v>
      </c>
      <c r="AI37">
        <v>4.5311161123043329</v>
      </c>
      <c r="AJ37">
        <v>0</v>
      </c>
      <c r="AK37">
        <v>20.263038003624903</v>
      </c>
      <c r="AL37">
        <v>0</v>
      </c>
      <c r="AM37">
        <v>0</v>
      </c>
      <c r="AN37">
        <v>0.67111954327998602</v>
      </c>
      <c r="AO37">
        <v>0</v>
      </c>
      <c r="AP37">
        <v>0.15196627265948634</v>
      </c>
      <c r="AQ37">
        <v>0</v>
      </c>
      <c r="AR37">
        <v>10.313770573641305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506.95990771702418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4.9800973416625833</v>
      </c>
      <c r="L38">
        <v>125.67515651508576</v>
      </c>
      <c r="M38">
        <v>25.800340469208209</v>
      </c>
      <c r="N38">
        <v>35.219456937125749</v>
      </c>
      <c r="O38">
        <v>0</v>
      </c>
      <c r="P38">
        <v>41.421233544106485</v>
      </c>
      <c r="Q38">
        <v>3.558297225965489</v>
      </c>
      <c r="R38">
        <v>6.9102609567699842</v>
      </c>
      <c r="S38">
        <v>4.2987504970568997</v>
      </c>
      <c r="T38">
        <v>0</v>
      </c>
      <c r="U38">
        <v>62.104118734363951</v>
      </c>
      <c r="V38">
        <v>3.2707257132146208</v>
      </c>
      <c r="W38">
        <v>10.68</v>
      </c>
      <c r="X38">
        <v>38.879821617633148</v>
      </c>
      <c r="Y38">
        <v>0</v>
      </c>
      <c r="Z38">
        <v>3.8681534659090908</v>
      </c>
      <c r="AA38">
        <v>0</v>
      </c>
      <c r="AB38">
        <v>11.719072097263545</v>
      </c>
      <c r="AC38">
        <v>8.6200117291453573</v>
      </c>
      <c r="AD38">
        <v>8.1103325654631924</v>
      </c>
      <c r="AE38">
        <v>14.661160779216891</v>
      </c>
      <c r="AF38">
        <v>2.4856274794240276</v>
      </c>
      <c r="AG38">
        <v>12.03654720187955</v>
      </c>
      <c r="AH38">
        <v>41.624195831892237</v>
      </c>
      <c r="AI38">
        <v>4.5311161123043329</v>
      </c>
      <c r="AJ38">
        <v>0</v>
      </c>
      <c r="AK38">
        <v>20.263038003624903</v>
      </c>
      <c r="AL38">
        <v>0</v>
      </c>
      <c r="AM38">
        <v>0</v>
      </c>
      <c r="AN38">
        <v>0.67111954327998602</v>
      </c>
      <c r="AO38">
        <v>0</v>
      </c>
      <c r="AP38">
        <v>0.15196627265948634</v>
      </c>
      <c r="AQ38">
        <v>0</v>
      </c>
      <c r="AR38">
        <v>10.313770573641305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501.85437120789675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4.9800973416625833</v>
      </c>
      <c r="L39">
        <v>125.67515651508576</v>
      </c>
      <c r="M39">
        <v>25.798663434146338</v>
      </c>
      <c r="N39">
        <v>35.218604815130419</v>
      </c>
      <c r="O39">
        <v>0</v>
      </c>
      <c r="P39">
        <v>41.421233544106485</v>
      </c>
      <c r="Q39">
        <v>3.558297225965489</v>
      </c>
      <c r="R39">
        <v>6.9102609567699842</v>
      </c>
      <c r="S39">
        <v>4.2987504970568997</v>
      </c>
      <c r="T39">
        <v>0</v>
      </c>
      <c r="U39">
        <v>62.104118734363951</v>
      </c>
      <c r="V39">
        <v>3.2707257132146208</v>
      </c>
      <c r="W39">
        <v>10.318548546869211</v>
      </c>
      <c r="X39">
        <v>43.897099962559857</v>
      </c>
      <c r="Y39">
        <v>0</v>
      </c>
      <c r="Z39">
        <v>3.8681534659090908</v>
      </c>
      <c r="AA39">
        <v>0</v>
      </c>
      <c r="AB39">
        <v>11.719072097263545</v>
      </c>
      <c r="AC39">
        <v>8.6200117291453573</v>
      </c>
      <c r="AD39">
        <v>8.1103325654631924</v>
      </c>
      <c r="AE39">
        <v>14.661160779216891</v>
      </c>
      <c r="AF39">
        <v>2.4856274794240276</v>
      </c>
      <c r="AG39">
        <v>12.03654720187955</v>
      </c>
      <c r="AH39">
        <v>41.624195831892237</v>
      </c>
      <c r="AI39">
        <v>4.5311161123043329</v>
      </c>
      <c r="AJ39">
        <v>0</v>
      </c>
      <c r="AK39">
        <v>20.263038003624903</v>
      </c>
      <c r="AL39">
        <v>0</v>
      </c>
      <c r="AM39">
        <v>0</v>
      </c>
      <c r="AN39">
        <v>0.67111954327998602</v>
      </c>
      <c r="AO39">
        <v>0</v>
      </c>
      <c r="AP39">
        <v>0.15196627265948634</v>
      </c>
      <c r="AQ39">
        <v>0</v>
      </c>
      <c r="AR39">
        <v>10.313770573641305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506.50766894263552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4.9800973416625833</v>
      </c>
      <c r="L40">
        <v>125.67515651508576</v>
      </c>
      <c r="M40">
        <v>25.798663434146338</v>
      </c>
      <c r="N40">
        <v>35.218604815130419</v>
      </c>
      <c r="O40">
        <v>0</v>
      </c>
      <c r="P40">
        <v>41.421233544106485</v>
      </c>
      <c r="Q40">
        <v>3.558297225965489</v>
      </c>
      <c r="R40">
        <v>6.9102609567699842</v>
      </c>
      <c r="S40">
        <v>4.2987504970568997</v>
      </c>
      <c r="T40">
        <v>0</v>
      </c>
      <c r="U40">
        <v>62.104118734363951</v>
      </c>
      <c r="V40">
        <v>3.2707257132146208</v>
      </c>
      <c r="W40">
        <v>10.318548546869211</v>
      </c>
      <c r="X40">
        <v>43.984267761085022</v>
      </c>
      <c r="Y40">
        <v>0</v>
      </c>
      <c r="Z40">
        <v>3.8681534659090908</v>
      </c>
      <c r="AA40">
        <v>0</v>
      </c>
      <c r="AB40">
        <v>11.719072097263545</v>
      </c>
      <c r="AC40">
        <v>8.6200117291453573</v>
      </c>
      <c r="AD40">
        <v>8.1103325654631924</v>
      </c>
      <c r="AE40">
        <v>14.661160779216891</v>
      </c>
      <c r="AF40">
        <v>2.4856274794240276</v>
      </c>
      <c r="AG40">
        <v>12.03654720187955</v>
      </c>
      <c r="AH40">
        <v>41.624195831892237</v>
      </c>
      <c r="AI40">
        <v>4.5311161123043329</v>
      </c>
      <c r="AJ40">
        <v>0</v>
      </c>
      <c r="AK40">
        <v>20.263038003624903</v>
      </c>
      <c r="AL40">
        <v>0</v>
      </c>
      <c r="AM40">
        <v>0</v>
      </c>
      <c r="AN40">
        <v>0.67111954327998602</v>
      </c>
      <c r="AO40">
        <v>0</v>
      </c>
      <c r="AP40">
        <v>0.15196627265948634</v>
      </c>
      <c r="AQ40">
        <v>0</v>
      </c>
      <c r="AR40">
        <v>10.313770573641305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506.59483674116069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4.9800973416625833</v>
      </c>
      <c r="L41">
        <v>125.67515651508576</v>
      </c>
      <c r="M41">
        <v>25.798663434146338</v>
      </c>
      <c r="N41">
        <v>35.218604815130419</v>
      </c>
      <c r="O41">
        <v>0</v>
      </c>
      <c r="P41">
        <v>41.421233544106485</v>
      </c>
      <c r="Q41">
        <v>3.558297225965489</v>
      </c>
      <c r="R41">
        <v>6.9102609567699842</v>
      </c>
      <c r="S41">
        <v>4.2987504970568997</v>
      </c>
      <c r="T41">
        <v>0</v>
      </c>
      <c r="U41">
        <v>62.104118734363951</v>
      </c>
      <c r="V41">
        <v>3.84</v>
      </c>
      <c r="W41">
        <v>9.9585991789551684</v>
      </c>
      <c r="X41">
        <v>43.984267761085022</v>
      </c>
      <c r="Y41">
        <v>0</v>
      </c>
      <c r="Z41">
        <v>3.8681534659090908</v>
      </c>
      <c r="AA41">
        <v>0</v>
      </c>
      <c r="AB41">
        <v>11.719072097263545</v>
      </c>
      <c r="AC41">
        <v>8.6200117291453573</v>
      </c>
      <c r="AD41">
        <v>8.1103325654631924</v>
      </c>
      <c r="AE41">
        <v>14.661160779216891</v>
      </c>
      <c r="AF41">
        <v>2.4856274794240276</v>
      </c>
      <c r="AG41">
        <v>12.03654720187955</v>
      </c>
      <c r="AH41">
        <v>34.686829686087975</v>
      </c>
      <c r="AI41">
        <v>4.5311161123043329</v>
      </c>
      <c r="AJ41">
        <v>0</v>
      </c>
      <c r="AK41">
        <v>20.263038003624903</v>
      </c>
      <c r="AL41">
        <v>0</v>
      </c>
      <c r="AM41">
        <v>0</v>
      </c>
      <c r="AN41">
        <v>0.67111954327998602</v>
      </c>
      <c r="AO41">
        <v>0</v>
      </c>
      <c r="AP41">
        <v>0.15196627265948634</v>
      </c>
      <c r="AQ41">
        <v>0</v>
      </c>
      <c r="AR41">
        <v>10.313770573641305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499.86679551422776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4.9800973416625833</v>
      </c>
      <c r="L42">
        <v>125.67515651508576</v>
      </c>
      <c r="M42">
        <v>25.798663434146338</v>
      </c>
      <c r="N42">
        <v>35.218604815130419</v>
      </c>
      <c r="O42">
        <v>0</v>
      </c>
      <c r="P42">
        <v>41.421233544106485</v>
      </c>
      <c r="Q42">
        <v>3.558297225965489</v>
      </c>
      <c r="R42">
        <v>6.9102609567699842</v>
      </c>
      <c r="S42">
        <v>4.2987504970568997</v>
      </c>
      <c r="T42">
        <v>0</v>
      </c>
      <c r="U42">
        <v>62.104118734363951</v>
      </c>
      <c r="V42">
        <v>3.84</v>
      </c>
      <c r="W42">
        <v>9.9585991789551684</v>
      </c>
      <c r="X42">
        <v>43.984267761085022</v>
      </c>
      <c r="Y42">
        <v>0</v>
      </c>
      <c r="Z42">
        <v>3.8681534659090908</v>
      </c>
      <c r="AA42">
        <v>0</v>
      </c>
      <c r="AB42">
        <v>11.719072097263545</v>
      </c>
      <c r="AC42">
        <v>8.6200117291453573</v>
      </c>
      <c r="AD42">
        <v>8.1103325654631924</v>
      </c>
      <c r="AE42">
        <v>14.661160779216891</v>
      </c>
      <c r="AF42">
        <v>2.4856274794240276</v>
      </c>
      <c r="AG42">
        <v>12.03654720187955</v>
      </c>
      <c r="AH42">
        <v>34.686829686087975</v>
      </c>
      <c r="AI42">
        <v>4.5311161123043329</v>
      </c>
      <c r="AJ42">
        <v>0</v>
      </c>
      <c r="AK42">
        <v>20.263038003624903</v>
      </c>
      <c r="AL42">
        <v>0</v>
      </c>
      <c r="AM42">
        <v>0</v>
      </c>
      <c r="AN42">
        <v>0.67111954327998602</v>
      </c>
      <c r="AO42">
        <v>0</v>
      </c>
      <c r="AP42">
        <v>0.15196627265948634</v>
      </c>
      <c r="AQ42">
        <v>0</v>
      </c>
      <c r="AR42">
        <v>10.313770573641305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499.86679551422776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4.9800973416625833</v>
      </c>
      <c r="L43">
        <v>125.67515651508576</v>
      </c>
      <c r="M43">
        <v>25.798663434146338</v>
      </c>
      <c r="N43">
        <v>35.218604815130419</v>
      </c>
      <c r="O43">
        <v>0</v>
      </c>
      <c r="P43">
        <v>41.421233544106485</v>
      </c>
      <c r="Q43">
        <v>3.558297225965489</v>
      </c>
      <c r="R43">
        <v>6.9102609567699842</v>
      </c>
      <c r="S43">
        <v>4.2987504970568997</v>
      </c>
      <c r="T43">
        <v>0</v>
      </c>
      <c r="U43">
        <v>62.104118734363951</v>
      </c>
      <c r="V43">
        <v>3.84</v>
      </c>
      <c r="W43">
        <v>9.9585991789551684</v>
      </c>
      <c r="X43">
        <v>43.984267761085022</v>
      </c>
      <c r="Y43">
        <v>0</v>
      </c>
      <c r="Z43">
        <v>3.8681534659090908</v>
      </c>
      <c r="AA43">
        <v>0</v>
      </c>
      <c r="AB43">
        <v>11.719072097263545</v>
      </c>
      <c r="AC43">
        <v>8.6200117291453573</v>
      </c>
      <c r="AD43">
        <v>8.1103325654631924</v>
      </c>
      <c r="AE43">
        <v>14.661160779216891</v>
      </c>
      <c r="AF43">
        <v>2.4856274794240276</v>
      </c>
      <c r="AG43">
        <v>12.03654720187955</v>
      </c>
      <c r="AH43">
        <v>34.686829686087975</v>
      </c>
      <c r="AI43">
        <v>1.0572602128662221</v>
      </c>
      <c r="AJ43">
        <v>0</v>
      </c>
      <c r="AK43">
        <v>20.263038003624903</v>
      </c>
      <c r="AL43">
        <v>0</v>
      </c>
      <c r="AM43">
        <v>0</v>
      </c>
      <c r="AN43">
        <v>0.67111954327998602</v>
      </c>
      <c r="AO43">
        <v>0</v>
      </c>
      <c r="AP43">
        <v>0.15196627265948634</v>
      </c>
      <c r="AQ43">
        <v>0</v>
      </c>
      <c r="AR43">
        <v>12.11458785271739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498.19375689386567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4.9800973416625833</v>
      </c>
      <c r="L44">
        <v>125.67515651508576</v>
      </c>
      <c r="M44">
        <v>25.798663434146338</v>
      </c>
      <c r="N44">
        <v>35.218604815130419</v>
      </c>
      <c r="O44">
        <v>0</v>
      </c>
      <c r="P44">
        <v>41.421233544106485</v>
      </c>
      <c r="Q44">
        <v>3.558297225965489</v>
      </c>
      <c r="R44">
        <v>6.9102609567699842</v>
      </c>
      <c r="S44">
        <v>4.2987504970568997</v>
      </c>
      <c r="T44">
        <v>0</v>
      </c>
      <c r="U44">
        <v>62.104118734363951</v>
      </c>
      <c r="V44">
        <v>3.84</v>
      </c>
      <c r="W44">
        <v>9.9585991789551684</v>
      </c>
      <c r="X44">
        <v>43.984267761085022</v>
      </c>
      <c r="Y44">
        <v>0</v>
      </c>
      <c r="Z44">
        <v>3.8681534659090908</v>
      </c>
      <c r="AA44">
        <v>0</v>
      </c>
      <c r="AB44">
        <v>11.719072097263545</v>
      </c>
      <c r="AC44">
        <v>8.6200117291453573</v>
      </c>
      <c r="AD44">
        <v>8.1103325654631924</v>
      </c>
      <c r="AE44">
        <v>14.661160779216891</v>
      </c>
      <c r="AF44">
        <v>2.4856274794240276</v>
      </c>
      <c r="AG44">
        <v>12.03654720187955</v>
      </c>
      <c r="AH44">
        <v>34.686829686087975</v>
      </c>
      <c r="AI44">
        <v>1.0572602128662221</v>
      </c>
      <c r="AJ44">
        <v>0</v>
      </c>
      <c r="AK44">
        <v>20.263038003624903</v>
      </c>
      <c r="AL44">
        <v>0</v>
      </c>
      <c r="AM44">
        <v>0</v>
      </c>
      <c r="AN44">
        <v>0.67111954327998602</v>
      </c>
      <c r="AO44">
        <v>0</v>
      </c>
      <c r="AP44">
        <v>0.15196627265948634</v>
      </c>
      <c r="AQ44">
        <v>0</v>
      </c>
      <c r="AR44">
        <v>12.11458785271739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498.19375689386567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4.9800973416625833</v>
      </c>
      <c r="L45">
        <v>125.67515651508576</v>
      </c>
      <c r="M45">
        <v>25.801083530207389</v>
      </c>
      <c r="N45">
        <v>35.219456937125749</v>
      </c>
      <c r="O45">
        <v>0</v>
      </c>
      <c r="P45">
        <v>41.421233544106485</v>
      </c>
      <c r="Q45">
        <v>3.558297225965489</v>
      </c>
      <c r="R45">
        <v>6.9102609567699842</v>
      </c>
      <c r="S45">
        <v>4.2987504970568997</v>
      </c>
      <c r="T45">
        <v>0</v>
      </c>
      <c r="U45">
        <v>62.104118734363951</v>
      </c>
      <c r="V45">
        <v>3.84</v>
      </c>
      <c r="W45">
        <v>9.9585991789551684</v>
      </c>
      <c r="X45">
        <v>43.984267761085022</v>
      </c>
      <c r="Y45">
        <v>0</v>
      </c>
      <c r="Z45">
        <v>3.8681534659090908</v>
      </c>
      <c r="AA45">
        <v>0</v>
      </c>
      <c r="AB45">
        <v>11.719072097263545</v>
      </c>
      <c r="AC45">
        <v>8.6200117291453573</v>
      </c>
      <c r="AD45">
        <v>8.1103325654631924</v>
      </c>
      <c r="AE45">
        <v>14.661160779216891</v>
      </c>
      <c r="AF45">
        <v>0</v>
      </c>
      <c r="AG45">
        <v>12.03654720187955</v>
      </c>
      <c r="AH45">
        <v>34.686829686087975</v>
      </c>
      <c r="AI45">
        <v>1.0572602128662221</v>
      </c>
      <c r="AJ45">
        <v>0</v>
      </c>
      <c r="AK45">
        <v>20.263038003624903</v>
      </c>
      <c r="AL45">
        <v>0</v>
      </c>
      <c r="AM45">
        <v>0</v>
      </c>
      <c r="AN45">
        <v>0.67111954327998602</v>
      </c>
      <c r="AO45">
        <v>0</v>
      </c>
      <c r="AP45">
        <v>0.15196627265948634</v>
      </c>
      <c r="AQ45">
        <v>0</v>
      </c>
      <c r="AR45">
        <v>12.11458785271739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495.71140163249805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4.9800973416625833</v>
      </c>
      <c r="L46">
        <v>125.67515651508576</v>
      </c>
      <c r="M46">
        <v>25.801083530207389</v>
      </c>
      <c r="N46">
        <v>35.219456937125749</v>
      </c>
      <c r="O46">
        <v>0</v>
      </c>
      <c r="P46">
        <v>41.421233544106485</v>
      </c>
      <c r="Q46">
        <v>3.558297225965489</v>
      </c>
      <c r="R46">
        <v>6.9102609567699842</v>
      </c>
      <c r="S46">
        <v>4.2987504970568997</v>
      </c>
      <c r="T46">
        <v>0</v>
      </c>
      <c r="U46">
        <v>62.104118734363951</v>
      </c>
      <c r="V46">
        <v>3.84</v>
      </c>
      <c r="W46">
        <v>9.9585991789551684</v>
      </c>
      <c r="X46">
        <v>43.984267761085022</v>
      </c>
      <c r="Y46">
        <v>0</v>
      </c>
      <c r="Z46">
        <v>3.8681534659090908</v>
      </c>
      <c r="AA46">
        <v>0</v>
      </c>
      <c r="AB46">
        <v>11.719072097263545</v>
      </c>
      <c r="AC46">
        <v>8.6200117291453573</v>
      </c>
      <c r="AD46">
        <v>8.1103325654631924</v>
      </c>
      <c r="AE46">
        <v>14.661160779216891</v>
      </c>
      <c r="AF46">
        <v>0</v>
      </c>
      <c r="AG46">
        <v>12.03654720187955</v>
      </c>
      <c r="AH46">
        <v>34.686829686087975</v>
      </c>
      <c r="AI46">
        <v>1.0572602128662221</v>
      </c>
      <c r="AJ46">
        <v>0</v>
      </c>
      <c r="AK46">
        <v>20.263038003624903</v>
      </c>
      <c r="AL46">
        <v>0</v>
      </c>
      <c r="AM46">
        <v>0</v>
      </c>
      <c r="AN46">
        <v>0.67111954327998602</v>
      </c>
      <c r="AO46">
        <v>0</v>
      </c>
      <c r="AP46">
        <v>0.15196627265948634</v>
      </c>
      <c r="AQ46">
        <v>0</v>
      </c>
      <c r="AR46">
        <v>10.313770573641305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493.910584353422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9.0600821707317074</v>
      </c>
      <c r="L47">
        <v>221.38000573289924</v>
      </c>
      <c r="M47">
        <v>25.801083530207389</v>
      </c>
      <c r="N47">
        <v>35.219456937125749</v>
      </c>
      <c r="O47">
        <v>0</v>
      </c>
      <c r="P47">
        <v>41.421233544106485</v>
      </c>
      <c r="Q47">
        <v>6.4756800000000005</v>
      </c>
      <c r="R47">
        <v>12.573640613042228</v>
      </c>
      <c r="S47">
        <v>7.8258195621679079</v>
      </c>
      <c r="T47">
        <v>0</v>
      </c>
      <c r="U47">
        <v>62.104118734363951</v>
      </c>
      <c r="V47">
        <v>3.7110485583126551</v>
      </c>
      <c r="W47">
        <v>9.627883546815287</v>
      </c>
      <c r="X47">
        <v>43.400962501237188</v>
      </c>
      <c r="Y47">
        <v>0</v>
      </c>
      <c r="Z47">
        <v>3.8681534659090908</v>
      </c>
      <c r="AA47">
        <v>0</v>
      </c>
      <c r="AB47">
        <v>11.719072097263545</v>
      </c>
      <c r="AC47">
        <v>8.6200117291453573</v>
      </c>
      <c r="AD47">
        <v>5.4068884628215343</v>
      </c>
      <c r="AE47">
        <v>14.661160779216891</v>
      </c>
      <c r="AF47">
        <v>0</v>
      </c>
      <c r="AG47">
        <v>12.03654720187955</v>
      </c>
      <c r="AH47">
        <v>34.686829686087975</v>
      </c>
      <c r="AI47">
        <v>4.1535232522823247</v>
      </c>
      <c r="AJ47">
        <v>0</v>
      </c>
      <c r="AK47">
        <v>20.263038003624903</v>
      </c>
      <c r="AL47">
        <v>0</v>
      </c>
      <c r="AM47">
        <v>0</v>
      </c>
      <c r="AN47">
        <v>0.67111954327998602</v>
      </c>
      <c r="AO47">
        <v>0</v>
      </c>
      <c r="AP47">
        <v>0.15196627265948634</v>
      </c>
      <c r="AQ47">
        <v>0</v>
      </c>
      <c r="AR47">
        <v>10.313770573641305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605.15309649882181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9.0600821707317074</v>
      </c>
      <c r="L48">
        <v>221.38000573289924</v>
      </c>
      <c r="M48">
        <v>25.801083530207389</v>
      </c>
      <c r="N48">
        <v>35.219456937125749</v>
      </c>
      <c r="O48">
        <v>0</v>
      </c>
      <c r="P48">
        <v>41.421233544106485</v>
      </c>
      <c r="Q48">
        <v>6.476322441585177</v>
      </c>
      <c r="R48">
        <v>12.574564211835137</v>
      </c>
      <c r="S48">
        <v>7.8280787109083381</v>
      </c>
      <c r="T48">
        <v>0</v>
      </c>
      <c r="U48">
        <v>62.104118734363951</v>
      </c>
      <c r="V48">
        <v>3.7110485583126551</v>
      </c>
      <c r="W48">
        <v>9.627883546815287</v>
      </c>
      <c r="X48">
        <v>43.980493916015632</v>
      </c>
      <c r="Y48">
        <v>0</v>
      </c>
      <c r="Z48">
        <v>3.8681534659090908</v>
      </c>
      <c r="AA48">
        <v>0</v>
      </c>
      <c r="AB48">
        <v>11.719072097263545</v>
      </c>
      <c r="AC48">
        <v>8.6200117291453573</v>
      </c>
      <c r="AD48">
        <v>5.4068884628215343</v>
      </c>
      <c r="AE48">
        <v>14.661160779216891</v>
      </c>
      <c r="AF48">
        <v>0</v>
      </c>
      <c r="AG48">
        <v>12.03654720187955</v>
      </c>
      <c r="AH48">
        <v>34.686829686087975</v>
      </c>
      <c r="AI48">
        <v>4.1535232522823247</v>
      </c>
      <c r="AJ48">
        <v>0</v>
      </c>
      <c r="AK48">
        <v>20.263038003624903</v>
      </c>
      <c r="AL48">
        <v>0</v>
      </c>
      <c r="AM48">
        <v>0</v>
      </c>
      <c r="AN48">
        <v>0.67111954327998602</v>
      </c>
      <c r="AO48">
        <v>0</v>
      </c>
      <c r="AP48">
        <v>0.15196627265948634</v>
      </c>
      <c r="AQ48">
        <v>0</v>
      </c>
      <c r="AR48">
        <v>10.313770573641305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605.73645310271877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9.0600016785436175</v>
      </c>
      <c r="L49">
        <v>241.68058796242386</v>
      </c>
      <c r="M49">
        <v>25.801083530207389</v>
      </c>
      <c r="N49">
        <v>35.219456937125749</v>
      </c>
      <c r="O49">
        <v>0</v>
      </c>
      <c r="P49">
        <v>39.593357549725752</v>
      </c>
      <c r="Q49">
        <v>6.4759802686158068</v>
      </c>
      <c r="R49">
        <v>12.574564211835137</v>
      </c>
      <c r="S49">
        <v>7.8266614848484855</v>
      </c>
      <c r="T49">
        <v>0</v>
      </c>
      <c r="U49">
        <v>62.104118734363951</v>
      </c>
      <c r="V49">
        <v>3.7110485583126551</v>
      </c>
      <c r="W49">
        <v>9.627883546815287</v>
      </c>
      <c r="X49">
        <v>43.980493916015632</v>
      </c>
      <c r="Y49">
        <v>0</v>
      </c>
      <c r="Z49">
        <v>3.8681534659090908</v>
      </c>
      <c r="AA49">
        <v>0</v>
      </c>
      <c r="AB49">
        <v>11.719072097263545</v>
      </c>
      <c r="AC49">
        <v>8.6200117291453573</v>
      </c>
      <c r="AD49">
        <v>5.4068884628215343</v>
      </c>
      <c r="AE49">
        <v>14.661160779216891</v>
      </c>
      <c r="AF49">
        <v>0</v>
      </c>
      <c r="AG49">
        <v>12.03654720187955</v>
      </c>
      <c r="AH49">
        <v>34.686829686087975</v>
      </c>
      <c r="AI49">
        <v>1.0572602128662221</v>
      </c>
      <c r="AJ49">
        <v>0</v>
      </c>
      <c r="AK49">
        <v>20.263038003624903</v>
      </c>
      <c r="AL49">
        <v>0</v>
      </c>
      <c r="AM49">
        <v>0</v>
      </c>
      <c r="AN49">
        <v>0.67111954327998602</v>
      </c>
      <c r="AO49">
        <v>0</v>
      </c>
      <c r="AP49">
        <v>0.15196627265948634</v>
      </c>
      <c r="AQ49">
        <v>0</v>
      </c>
      <c r="AR49">
        <v>10.313770573641305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621.11105640722917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9.0600016785436175</v>
      </c>
      <c r="L50">
        <v>271.6486501389669</v>
      </c>
      <c r="M50">
        <v>25.801083530207389</v>
      </c>
      <c r="N50">
        <v>35.219456937125749</v>
      </c>
      <c r="O50">
        <v>0</v>
      </c>
      <c r="P50">
        <v>39.593357549725752</v>
      </c>
      <c r="Q50">
        <v>6.4759802686158068</v>
      </c>
      <c r="R50">
        <v>12.574564211835137</v>
      </c>
      <c r="S50">
        <v>7.8266614848484855</v>
      </c>
      <c r="T50">
        <v>0</v>
      </c>
      <c r="U50">
        <v>62.104118734363951</v>
      </c>
      <c r="V50">
        <v>3.7110485583126551</v>
      </c>
      <c r="W50">
        <v>9.627883546815287</v>
      </c>
      <c r="X50">
        <v>43.980493916015632</v>
      </c>
      <c r="Y50">
        <v>0</v>
      </c>
      <c r="Z50">
        <v>3.8681534659090908</v>
      </c>
      <c r="AA50">
        <v>0</v>
      </c>
      <c r="AB50">
        <v>11.719072097263545</v>
      </c>
      <c r="AC50">
        <v>8.6200117291453573</v>
      </c>
      <c r="AD50">
        <v>5.4068884628215343</v>
      </c>
      <c r="AE50">
        <v>14.661160779216891</v>
      </c>
      <c r="AF50">
        <v>0</v>
      </c>
      <c r="AG50">
        <v>12.03654720187955</v>
      </c>
      <c r="AH50">
        <v>41.624195831892237</v>
      </c>
      <c r="AI50">
        <v>1.0572602128662221</v>
      </c>
      <c r="AJ50">
        <v>0</v>
      </c>
      <c r="AK50">
        <v>20.263038003624903</v>
      </c>
      <c r="AL50">
        <v>0</v>
      </c>
      <c r="AM50">
        <v>0</v>
      </c>
      <c r="AN50">
        <v>0.67111954327998602</v>
      </c>
      <c r="AO50">
        <v>0</v>
      </c>
      <c r="AP50">
        <v>0.15196627265948634</v>
      </c>
      <c r="AQ50">
        <v>0</v>
      </c>
      <c r="AR50">
        <v>10.313770573641305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658.01648472957652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9.0600663075310433</v>
      </c>
      <c r="L51">
        <v>221.38000573289924</v>
      </c>
      <c r="M51">
        <v>25.801083530207389</v>
      </c>
      <c r="N51">
        <v>35.219456937125749</v>
      </c>
      <c r="O51">
        <v>0</v>
      </c>
      <c r="P51">
        <v>39.593357549725752</v>
      </c>
      <c r="Q51">
        <v>6.4759802686158068</v>
      </c>
      <c r="R51">
        <v>12.574564211835137</v>
      </c>
      <c r="S51">
        <v>7.8266614848484855</v>
      </c>
      <c r="T51">
        <v>0</v>
      </c>
      <c r="U51">
        <v>62.104118734363951</v>
      </c>
      <c r="V51">
        <v>3.7110485583126551</v>
      </c>
      <c r="W51">
        <v>9.627883546815287</v>
      </c>
      <c r="X51">
        <v>43.980493916015632</v>
      </c>
      <c r="Y51">
        <v>0</v>
      </c>
      <c r="Z51">
        <v>3.8681534659090908</v>
      </c>
      <c r="AA51">
        <v>0</v>
      </c>
      <c r="AB51">
        <v>11.719072097263545</v>
      </c>
      <c r="AC51">
        <v>8.6200117291453573</v>
      </c>
      <c r="AD51">
        <v>5.4068884628215343</v>
      </c>
      <c r="AE51">
        <v>14.661160779216891</v>
      </c>
      <c r="AF51">
        <v>0</v>
      </c>
      <c r="AG51">
        <v>12.03654720187955</v>
      </c>
      <c r="AH51">
        <v>41.624195831892237</v>
      </c>
      <c r="AI51">
        <v>0</v>
      </c>
      <c r="AJ51">
        <v>0</v>
      </c>
      <c r="AK51">
        <v>20.263038003624903</v>
      </c>
      <c r="AL51">
        <v>0</v>
      </c>
      <c r="AM51">
        <v>0</v>
      </c>
      <c r="AN51">
        <v>0.67111954327998602</v>
      </c>
      <c r="AO51">
        <v>0</v>
      </c>
      <c r="AP51">
        <v>0.18995776412593204</v>
      </c>
      <c r="AQ51">
        <v>0</v>
      </c>
      <c r="AR51">
        <v>10.313770573641305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606.72863623109652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9.0600663075310433</v>
      </c>
      <c r="L52">
        <v>221.38000573289924</v>
      </c>
      <c r="M52">
        <v>25.801083530207389</v>
      </c>
      <c r="N52">
        <v>35.219456937125749</v>
      </c>
      <c r="O52">
        <v>0</v>
      </c>
      <c r="P52">
        <v>39.593357549725752</v>
      </c>
      <c r="Q52">
        <v>6.4759802686158068</v>
      </c>
      <c r="R52">
        <v>12.574564211835137</v>
      </c>
      <c r="S52">
        <v>7.8266614848484855</v>
      </c>
      <c r="T52">
        <v>0</v>
      </c>
      <c r="U52">
        <v>62.104118734363951</v>
      </c>
      <c r="V52">
        <v>3.7110485583126551</v>
      </c>
      <c r="W52">
        <v>9.627883546815287</v>
      </c>
      <c r="X52">
        <v>43.980493916015632</v>
      </c>
      <c r="Y52">
        <v>0</v>
      </c>
      <c r="Z52">
        <v>3.8681534659090908</v>
      </c>
      <c r="AA52">
        <v>0</v>
      </c>
      <c r="AB52">
        <v>11.719072097263545</v>
      </c>
      <c r="AC52">
        <v>8.6200117291453573</v>
      </c>
      <c r="AD52">
        <v>5.4068884628215343</v>
      </c>
      <c r="AE52">
        <v>14.661160779216891</v>
      </c>
      <c r="AF52">
        <v>0</v>
      </c>
      <c r="AG52">
        <v>12.03654720187955</v>
      </c>
      <c r="AH52">
        <v>41.624195831892237</v>
      </c>
      <c r="AI52">
        <v>0</v>
      </c>
      <c r="AJ52">
        <v>0</v>
      </c>
      <c r="AK52">
        <v>20.263038003624903</v>
      </c>
      <c r="AL52">
        <v>0</v>
      </c>
      <c r="AM52">
        <v>0</v>
      </c>
      <c r="AN52">
        <v>0.67111954327998602</v>
      </c>
      <c r="AO52">
        <v>0</v>
      </c>
      <c r="AP52">
        <v>0.18995776412593204</v>
      </c>
      <c r="AQ52">
        <v>0</v>
      </c>
      <c r="AR52">
        <v>12.11458785271739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608.52945351017263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9.0600663075310433</v>
      </c>
      <c r="L53">
        <v>221.38000573289924</v>
      </c>
      <c r="M53">
        <v>25.801083530207389</v>
      </c>
      <c r="N53">
        <v>35.219456937125749</v>
      </c>
      <c r="O53">
        <v>0</v>
      </c>
      <c r="P53">
        <v>39.593357549725752</v>
      </c>
      <c r="Q53">
        <v>6.4759802686158068</v>
      </c>
      <c r="R53">
        <v>12.574564211835137</v>
      </c>
      <c r="S53">
        <v>7.8266614848484855</v>
      </c>
      <c r="T53">
        <v>0</v>
      </c>
      <c r="U53">
        <v>62.104118734363951</v>
      </c>
      <c r="V53">
        <v>3.7110485583126551</v>
      </c>
      <c r="W53">
        <v>9.627883546815287</v>
      </c>
      <c r="X53">
        <v>43.980493916015632</v>
      </c>
      <c r="Y53">
        <v>0</v>
      </c>
      <c r="Z53">
        <v>3.8681534659090908</v>
      </c>
      <c r="AA53">
        <v>0</v>
      </c>
      <c r="AB53">
        <v>11.719072097263545</v>
      </c>
      <c r="AC53">
        <v>8.6200117291453573</v>
      </c>
      <c r="AD53">
        <v>2.7034441026416571</v>
      </c>
      <c r="AE53">
        <v>14.661160779216891</v>
      </c>
      <c r="AF53">
        <v>0</v>
      </c>
      <c r="AG53">
        <v>12.03654720187955</v>
      </c>
      <c r="AH53">
        <v>41.624195831892237</v>
      </c>
      <c r="AI53">
        <v>0</v>
      </c>
      <c r="AJ53">
        <v>0</v>
      </c>
      <c r="AK53">
        <v>20.263038003624903</v>
      </c>
      <c r="AL53">
        <v>0</v>
      </c>
      <c r="AM53">
        <v>0</v>
      </c>
      <c r="AN53">
        <v>0.67111954327998602</v>
      </c>
      <c r="AO53">
        <v>0</v>
      </c>
      <c r="AP53">
        <v>0.18995776412593204</v>
      </c>
      <c r="AQ53">
        <v>0</v>
      </c>
      <c r="AR53">
        <v>12.11458785271739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605.82600914999273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9.0600663075310433</v>
      </c>
      <c r="L54">
        <v>221.38000573289924</v>
      </c>
      <c r="M54">
        <v>25.801083530207389</v>
      </c>
      <c r="N54">
        <v>35.219456937125749</v>
      </c>
      <c r="O54">
        <v>0</v>
      </c>
      <c r="P54">
        <v>39.593357549725752</v>
      </c>
      <c r="Q54">
        <v>6.4759802686158068</v>
      </c>
      <c r="R54">
        <v>12.574564211835137</v>
      </c>
      <c r="S54">
        <v>7.8266614848484855</v>
      </c>
      <c r="T54">
        <v>0</v>
      </c>
      <c r="U54">
        <v>62.104118734363951</v>
      </c>
      <c r="V54">
        <v>3.7110485583126551</v>
      </c>
      <c r="W54">
        <v>9.627883546815287</v>
      </c>
      <c r="X54">
        <v>43.980493916015632</v>
      </c>
      <c r="Y54">
        <v>0</v>
      </c>
      <c r="Z54">
        <v>3.8681534659090908</v>
      </c>
      <c r="AA54">
        <v>0</v>
      </c>
      <c r="AB54">
        <v>11.719072097263545</v>
      </c>
      <c r="AC54">
        <v>8.6200117291453573</v>
      </c>
      <c r="AD54">
        <v>2.7034441026416571</v>
      </c>
      <c r="AE54">
        <v>14.661160779216891</v>
      </c>
      <c r="AF54">
        <v>0</v>
      </c>
      <c r="AG54">
        <v>12.03654720187955</v>
      </c>
      <c r="AH54">
        <v>41.624195831892237</v>
      </c>
      <c r="AI54">
        <v>0</v>
      </c>
      <c r="AJ54">
        <v>0</v>
      </c>
      <c r="AK54">
        <v>20.263038003624903</v>
      </c>
      <c r="AL54">
        <v>0</v>
      </c>
      <c r="AM54">
        <v>0</v>
      </c>
      <c r="AN54">
        <v>0.67111954327998602</v>
      </c>
      <c r="AO54">
        <v>0</v>
      </c>
      <c r="AP54">
        <v>0.18995776412593204</v>
      </c>
      <c r="AQ54">
        <v>0</v>
      </c>
      <c r="AR54">
        <v>12.11458785271739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605.82600914999273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9.0600663075310433</v>
      </c>
      <c r="L55">
        <v>186.579054859921</v>
      </c>
      <c r="M55">
        <v>25.801083530207389</v>
      </c>
      <c r="N55">
        <v>35.219456937125749</v>
      </c>
      <c r="O55">
        <v>0</v>
      </c>
      <c r="P55">
        <v>39.593357549725752</v>
      </c>
      <c r="Q55">
        <v>6.4759802686158068</v>
      </c>
      <c r="R55">
        <v>12.574564211835137</v>
      </c>
      <c r="S55">
        <v>7.8266614848484855</v>
      </c>
      <c r="T55">
        <v>0</v>
      </c>
      <c r="U55">
        <v>62.104118734363951</v>
      </c>
      <c r="V55">
        <v>3.7110485583126551</v>
      </c>
      <c r="W55">
        <v>9.627883546815287</v>
      </c>
      <c r="X55">
        <v>43.980493916015632</v>
      </c>
      <c r="Y55">
        <v>0</v>
      </c>
      <c r="Z55">
        <v>3.8681534659090908</v>
      </c>
      <c r="AA55">
        <v>0</v>
      </c>
      <c r="AB55">
        <v>11.719072097263545</v>
      </c>
      <c r="AC55">
        <v>8.6200117291453573</v>
      </c>
      <c r="AD55">
        <v>2.7034441026416571</v>
      </c>
      <c r="AE55">
        <v>14.661160779216891</v>
      </c>
      <c r="AF55">
        <v>0</v>
      </c>
      <c r="AG55">
        <v>12.03654720187955</v>
      </c>
      <c r="AH55">
        <v>41.624195831892237</v>
      </c>
      <c r="AI55">
        <v>0</v>
      </c>
      <c r="AJ55">
        <v>0</v>
      </c>
      <c r="AK55">
        <v>20.263038003624903</v>
      </c>
      <c r="AL55">
        <v>0</v>
      </c>
      <c r="AM55">
        <v>1.5657060306593675</v>
      </c>
      <c r="AN55">
        <v>0.67111954327998602</v>
      </c>
      <c r="AO55">
        <v>0</v>
      </c>
      <c r="AP55">
        <v>1.8235955787075391</v>
      </c>
      <c r="AQ55">
        <v>0</v>
      </c>
      <c r="AR55">
        <v>10.313770573641305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572.42358484317936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9.0600663075310433</v>
      </c>
      <c r="L56">
        <v>186.579054859921</v>
      </c>
      <c r="M56">
        <v>25.801083530207389</v>
      </c>
      <c r="N56">
        <v>35.219456937125749</v>
      </c>
      <c r="O56">
        <v>0</v>
      </c>
      <c r="P56">
        <v>39.593357549725752</v>
      </c>
      <c r="Q56">
        <v>6.4759802686158068</v>
      </c>
      <c r="R56">
        <v>12.574564211835137</v>
      </c>
      <c r="S56">
        <v>7.8266614848484855</v>
      </c>
      <c r="T56">
        <v>0</v>
      </c>
      <c r="U56">
        <v>62.104118734363951</v>
      </c>
      <c r="V56">
        <v>3.7110485583126551</v>
      </c>
      <c r="W56">
        <v>9.627883546815287</v>
      </c>
      <c r="X56">
        <v>43.980493916015632</v>
      </c>
      <c r="Y56">
        <v>0</v>
      </c>
      <c r="Z56">
        <v>3.8681534659090908</v>
      </c>
      <c r="AA56">
        <v>0</v>
      </c>
      <c r="AB56">
        <v>11.719072097263545</v>
      </c>
      <c r="AC56">
        <v>8.6200117291453573</v>
      </c>
      <c r="AD56">
        <v>2.7034441026416571</v>
      </c>
      <c r="AE56">
        <v>14.661160779216891</v>
      </c>
      <c r="AF56">
        <v>0</v>
      </c>
      <c r="AG56">
        <v>12.03654720187955</v>
      </c>
      <c r="AH56">
        <v>41.624195831892237</v>
      </c>
      <c r="AI56">
        <v>0</v>
      </c>
      <c r="AJ56">
        <v>0</v>
      </c>
      <c r="AK56">
        <v>20.263038003624903</v>
      </c>
      <c r="AL56">
        <v>0</v>
      </c>
      <c r="AM56">
        <v>1.5657060306593675</v>
      </c>
      <c r="AN56">
        <v>0.67111954327998602</v>
      </c>
      <c r="AO56">
        <v>0</v>
      </c>
      <c r="AP56">
        <v>1.8235955787075391</v>
      </c>
      <c r="AQ56">
        <v>0</v>
      </c>
      <c r="AR56">
        <v>10.313770573641305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572.42358484317936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9.0599104483191439</v>
      </c>
      <c r="L57">
        <v>221.38000573289924</v>
      </c>
      <c r="M57">
        <v>25.801083530207389</v>
      </c>
      <c r="N57">
        <v>35.219456937125749</v>
      </c>
      <c r="O57">
        <v>0</v>
      </c>
      <c r="P57">
        <v>39.593357549725752</v>
      </c>
      <c r="Q57">
        <v>6.4759802686158068</v>
      </c>
      <c r="R57">
        <v>12.574564211835137</v>
      </c>
      <c r="S57">
        <v>7.8266614848484855</v>
      </c>
      <c r="T57">
        <v>0</v>
      </c>
      <c r="U57">
        <v>62.104118734363951</v>
      </c>
      <c r="V57">
        <v>3.7110485583126551</v>
      </c>
      <c r="W57">
        <v>9.627883546815287</v>
      </c>
      <c r="X57">
        <v>43.980493916015632</v>
      </c>
      <c r="Y57">
        <v>0</v>
      </c>
      <c r="Z57">
        <v>3.8681534659090908</v>
      </c>
      <c r="AA57">
        <v>0</v>
      </c>
      <c r="AB57">
        <v>11.719072097263545</v>
      </c>
      <c r="AC57">
        <v>8.6200117291453573</v>
      </c>
      <c r="AD57">
        <v>2.7034441026416571</v>
      </c>
      <c r="AE57">
        <v>14.661160779216891</v>
      </c>
      <c r="AF57">
        <v>0</v>
      </c>
      <c r="AG57">
        <v>12.03654720187955</v>
      </c>
      <c r="AH57">
        <v>41.624195831892237</v>
      </c>
      <c r="AI57">
        <v>0</v>
      </c>
      <c r="AJ57">
        <v>0</v>
      </c>
      <c r="AK57">
        <v>20.263038003624903</v>
      </c>
      <c r="AL57">
        <v>0</v>
      </c>
      <c r="AM57">
        <v>3.1314118033961282</v>
      </c>
      <c r="AN57">
        <v>0.67111954327998602</v>
      </c>
      <c r="AO57">
        <v>0</v>
      </c>
      <c r="AP57">
        <v>1.8235955787075391</v>
      </c>
      <c r="AQ57">
        <v>0</v>
      </c>
      <c r="AR57">
        <v>10.313770573641305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608.79008562968249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9.0600836271869998</v>
      </c>
      <c r="L58">
        <v>226.21298889818783</v>
      </c>
      <c r="M58">
        <v>25.801083530207389</v>
      </c>
      <c r="N58">
        <v>35.219456937125749</v>
      </c>
      <c r="O58">
        <v>0</v>
      </c>
      <c r="P58">
        <v>39.593357549725752</v>
      </c>
      <c r="Q58">
        <v>6.4759802686158068</v>
      </c>
      <c r="R58">
        <v>12.574564211835137</v>
      </c>
      <c r="S58">
        <v>7.8266614848484855</v>
      </c>
      <c r="T58">
        <v>0</v>
      </c>
      <c r="U58">
        <v>62.104118734363951</v>
      </c>
      <c r="V58">
        <v>3.7110485583126551</v>
      </c>
      <c r="W58">
        <v>9.627883546815287</v>
      </c>
      <c r="X58">
        <v>43.980493916015632</v>
      </c>
      <c r="Y58">
        <v>0</v>
      </c>
      <c r="Z58">
        <v>3.8681534659090908</v>
      </c>
      <c r="AA58">
        <v>0</v>
      </c>
      <c r="AB58">
        <v>11.719072097263545</v>
      </c>
      <c r="AC58">
        <v>8.6200117291453573</v>
      </c>
      <c r="AD58">
        <v>2.7034441026416571</v>
      </c>
      <c r="AE58">
        <v>14.661160779216891</v>
      </c>
      <c r="AF58">
        <v>0</v>
      </c>
      <c r="AG58">
        <v>12.03654720187955</v>
      </c>
      <c r="AH58">
        <v>41.624195831892237</v>
      </c>
      <c r="AI58">
        <v>0</v>
      </c>
      <c r="AJ58">
        <v>0</v>
      </c>
      <c r="AK58">
        <v>20.263038003624903</v>
      </c>
      <c r="AL58">
        <v>0</v>
      </c>
      <c r="AM58">
        <v>3.1314118033961282</v>
      </c>
      <c r="AN58">
        <v>0.67111954327998602</v>
      </c>
      <c r="AO58">
        <v>0</v>
      </c>
      <c r="AP58">
        <v>1.8235955787075391</v>
      </c>
      <c r="AQ58">
        <v>0</v>
      </c>
      <c r="AR58">
        <v>10.313770573641305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613.62324197383884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9.0600301629497686</v>
      </c>
      <c r="L59">
        <v>226.21298889818783</v>
      </c>
      <c r="M59">
        <v>25.801083530207389</v>
      </c>
      <c r="N59">
        <v>35.219456937125749</v>
      </c>
      <c r="O59">
        <v>0</v>
      </c>
      <c r="P59">
        <v>39.593357549725752</v>
      </c>
      <c r="Q59">
        <v>6.4759802686158068</v>
      </c>
      <c r="R59">
        <v>12.574564211835137</v>
      </c>
      <c r="S59">
        <v>7.8266614848484855</v>
      </c>
      <c r="T59">
        <v>0</v>
      </c>
      <c r="U59">
        <v>62.104118734363951</v>
      </c>
      <c r="V59">
        <v>3.7110485583126551</v>
      </c>
      <c r="W59">
        <v>9.627883546815287</v>
      </c>
      <c r="X59">
        <v>43.980493916015632</v>
      </c>
      <c r="Y59">
        <v>0</v>
      </c>
      <c r="Z59">
        <v>3.8681534659090908</v>
      </c>
      <c r="AA59">
        <v>0</v>
      </c>
      <c r="AB59">
        <v>11.719072097263545</v>
      </c>
      <c r="AC59">
        <v>8.6200117291453573</v>
      </c>
      <c r="AD59">
        <v>2.7034441026416571</v>
      </c>
      <c r="AE59">
        <v>14.661160779216891</v>
      </c>
      <c r="AF59">
        <v>0</v>
      </c>
      <c r="AG59">
        <v>12.03654720187955</v>
      </c>
      <c r="AH59">
        <v>41.624195831892237</v>
      </c>
      <c r="AI59">
        <v>0</v>
      </c>
      <c r="AJ59">
        <v>0</v>
      </c>
      <c r="AK59">
        <v>20.263038003624903</v>
      </c>
      <c r="AL59">
        <v>0</v>
      </c>
      <c r="AM59">
        <v>3.1314118033961282</v>
      </c>
      <c r="AN59">
        <v>0.67111954327998602</v>
      </c>
      <c r="AO59">
        <v>0</v>
      </c>
      <c r="AP59">
        <v>1.8235955787075391</v>
      </c>
      <c r="AQ59">
        <v>0</v>
      </c>
      <c r="AR59">
        <v>10.313770573641305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613.62318850960162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9.0600301629497686</v>
      </c>
      <c r="L60">
        <v>226.21298889818783</v>
      </c>
      <c r="M60">
        <v>25.801083530207389</v>
      </c>
      <c r="N60">
        <v>35.219456937125749</v>
      </c>
      <c r="O60">
        <v>0</v>
      </c>
      <c r="P60">
        <v>39.593357549725752</v>
      </c>
      <c r="Q60">
        <v>6.4759802686158068</v>
      </c>
      <c r="R60">
        <v>12.574564211835137</v>
      </c>
      <c r="S60">
        <v>7.8266614848484855</v>
      </c>
      <c r="T60">
        <v>0</v>
      </c>
      <c r="U60">
        <v>62.104118734363951</v>
      </c>
      <c r="V60">
        <v>3.7110485583126551</v>
      </c>
      <c r="W60">
        <v>9.627883546815287</v>
      </c>
      <c r="X60">
        <v>43.980493916015632</v>
      </c>
      <c r="Y60">
        <v>0</v>
      </c>
      <c r="Z60">
        <v>3.8681534659090908</v>
      </c>
      <c r="AA60">
        <v>4.1661443594936705</v>
      </c>
      <c r="AB60">
        <v>11.719072097263545</v>
      </c>
      <c r="AC60">
        <v>8.6200117291453573</v>
      </c>
      <c r="AD60">
        <v>2.7034441026416571</v>
      </c>
      <c r="AE60">
        <v>14.661160779216891</v>
      </c>
      <c r="AF60">
        <v>0</v>
      </c>
      <c r="AG60">
        <v>12.03654720187955</v>
      </c>
      <c r="AH60">
        <v>41.624195831892237</v>
      </c>
      <c r="AI60">
        <v>0</v>
      </c>
      <c r="AJ60">
        <v>0</v>
      </c>
      <c r="AK60">
        <v>20.263038003624903</v>
      </c>
      <c r="AL60">
        <v>0</v>
      </c>
      <c r="AM60">
        <v>3.1314118033961282</v>
      </c>
      <c r="AN60">
        <v>0.67111954327998602</v>
      </c>
      <c r="AO60">
        <v>0</v>
      </c>
      <c r="AP60">
        <v>0.53188210770505384</v>
      </c>
      <c r="AQ60">
        <v>0</v>
      </c>
      <c r="AR60">
        <v>12.11458785271739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618.29843667716898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9.0600301629497686</v>
      </c>
      <c r="L61">
        <v>266.80911616581369</v>
      </c>
      <c r="M61">
        <v>25.801083530207389</v>
      </c>
      <c r="N61">
        <v>35.219456937125749</v>
      </c>
      <c r="O61">
        <v>0</v>
      </c>
      <c r="P61">
        <v>39.593357549725752</v>
      </c>
      <c r="Q61">
        <v>6.4759802686158068</v>
      </c>
      <c r="R61">
        <v>12.574564211835137</v>
      </c>
      <c r="S61">
        <v>7.8266614848484855</v>
      </c>
      <c r="T61">
        <v>0</v>
      </c>
      <c r="U61">
        <v>62.104118734363951</v>
      </c>
      <c r="V61">
        <v>3.7110485583126551</v>
      </c>
      <c r="W61">
        <v>9.627883546815287</v>
      </c>
      <c r="X61">
        <v>43.980493916015632</v>
      </c>
      <c r="Y61">
        <v>0</v>
      </c>
      <c r="Z61">
        <v>3.8681534659090908</v>
      </c>
      <c r="AA61">
        <v>8.3322890257383957</v>
      </c>
      <c r="AB61">
        <v>11.719072097263545</v>
      </c>
      <c r="AC61">
        <v>8.6200117291453573</v>
      </c>
      <c r="AD61">
        <v>2.7034441026416571</v>
      </c>
      <c r="AE61">
        <v>14.661160779216891</v>
      </c>
      <c r="AF61">
        <v>0</v>
      </c>
      <c r="AG61">
        <v>12.03654720187955</v>
      </c>
      <c r="AH61">
        <v>41.624195831892237</v>
      </c>
      <c r="AI61">
        <v>0</v>
      </c>
      <c r="AJ61">
        <v>0</v>
      </c>
      <c r="AK61">
        <v>20.263038003624903</v>
      </c>
      <c r="AL61">
        <v>0</v>
      </c>
      <c r="AM61">
        <v>4.6876288613505173</v>
      </c>
      <c r="AN61">
        <v>0.67111954327998602</v>
      </c>
      <c r="AO61">
        <v>0</v>
      </c>
      <c r="AP61">
        <v>0.53188210770505384</v>
      </c>
      <c r="AQ61">
        <v>0</v>
      </c>
      <c r="AR61">
        <v>12.11458785271739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664.6169256689941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9.0600301629497686</v>
      </c>
      <c r="L62">
        <v>266.81579099999993</v>
      </c>
      <c r="M62">
        <v>25.801083530207389</v>
      </c>
      <c r="N62">
        <v>35.219456937125749</v>
      </c>
      <c r="O62">
        <v>0</v>
      </c>
      <c r="P62">
        <v>39.593357549725752</v>
      </c>
      <c r="Q62">
        <v>6.4759802686158068</v>
      </c>
      <c r="R62">
        <v>12.574564211835137</v>
      </c>
      <c r="S62">
        <v>7.8266614848484855</v>
      </c>
      <c r="T62">
        <v>0</v>
      </c>
      <c r="U62">
        <v>62.104118734363951</v>
      </c>
      <c r="V62">
        <v>3.7110485583126551</v>
      </c>
      <c r="W62">
        <v>9.627883546815287</v>
      </c>
      <c r="X62">
        <v>43.980493916015632</v>
      </c>
      <c r="Y62">
        <v>0</v>
      </c>
      <c r="Z62">
        <v>3.8681534659090908</v>
      </c>
      <c r="AA62">
        <v>8.3322890257383957</v>
      </c>
      <c r="AB62">
        <v>11.719072097263545</v>
      </c>
      <c r="AC62">
        <v>8.6200117291453573</v>
      </c>
      <c r="AD62">
        <v>2.7034441026416571</v>
      </c>
      <c r="AE62">
        <v>14.661160779216891</v>
      </c>
      <c r="AF62">
        <v>0</v>
      </c>
      <c r="AG62">
        <v>12.03654720187955</v>
      </c>
      <c r="AH62">
        <v>41.624195831892237</v>
      </c>
      <c r="AI62">
        <v>0</v>
      </c>
      <c r="AJ62">
        <v>0</v>
      </c>
      <c r="AK62">
        <v>20.263038003624903</v>
      </c>
      <c r="AL62">
        <v>0</v>
      </c>
      <c r="AM62">
        <v>4.6876288613505173</v>
      </c>
      <c r="AN62">
        <v>0.67111954327998602</v>
      </c>
      <c r="AO62">
        <v>0</v>
      </c>
      <c r="AP62">
        <v>0.53188210770505384</v>
      </c>
      <c r="AQ62">
        <v>0</v>
      </c>
      <c r="AR62">
        <v>12.11458785271739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664.62360050318034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9.0600301629497686</v>
      </c>
      <c r="L63">
        <v>321.91769099999993</v>
      </c>
      <c r="M63">
        <v>25.801083530207389</v>
      </c>
      <c r="N63">
        <v>35.219456937125749</v>
      </c>
      <c r="O63">
        <v>0</v>
      </c>
      <c r="P63">
        <v>39.593357549725752</v>
      </c>
      <c r="Q63">
        <v>6.4759802686158068</v>
      </c>
      <c r="R63">
        <v>12.574564211835137</v>
      </c>
      <c r="S63">
        <v>7.8266614848484855</v>
      </c>
      <c r="T63">
        <v>0</v>
      </c>
      <c r="U63">
        <v>62.104118734363951</v>
      </c>
      <c r="V63">
        <v>3.7110485583126551</v>
      </c>
      <c r="W63">
        <v>9.627883546815287</v>
      </c>
      <c r="X63">
        <v>43.980493916015632</v>
      </c>
      <c r="Y63">
        <v>0</v>
      </c>
      <c r="Z63">
        <v>3.8681534659090908</v>
      </c>
      <c r="AA63">
        <v>8.3322890257383957</v>
      </c>
      <c r="AB63">
        <v>11.719072097263545</v>
      </c>
      <c r="AC63">
        <v>8.6200117291453573</v>
      </c>
      <c r="AD63">
        <v>2.7034441026416571</v>
      </c>
      <c r="AE63">
        <v>14.661160779216891</v>
      </c>
      <c r="AF63">
        <v>0</v>
      </c>
      <c r="AG63">
        <v>12.03654720187955</v>
      </c>
      <c r="AH63">
        <v>41.624195831892237</v>
      </c>
      <c r="AI63">
        <v>0</v>
      </c>
      <c r="AJ63">
        <v>0</v>
      </c>
      <c r="AK63">
        <v>20.263038003624903</v>
      </c>
      <c r="AL63">
        <v>0</v>
      </c>
      <c r="AM63">
        <v>4.6876288613505173</v>
      </c>
      <c r="AN63">
        <v>0.67111954327998602</v>
      </c>
      <c r="AO63">
        <v>0</v>
      </c>
      <c r="AP63">
        <v>0.53188210770505384</v>
      </c>
      <c r="AQ63">
        <v>0</v>
      </c>
      <c r="AR63">
        <v>10.313770573641305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717.92468322410423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8.9001674258927821</v>
      </c>
      <c r="L64">
        <v>332.55139099999997</v>
      </c>
      <c r="M64">
        <v>25.801083530207389</v>
      </c>
      <c r="N64">
        <v>35.219456937125749</v>
      </c>
      <c r="O64">
        <v>0</v>
      </c>
      <c r="P64">
        <v>39.593357549725752</v>
      </c>
      <c r="Q64">
        <v>6.4759802686158068</v>
      </c>
      <c r="R64">
        <v>12.574564211835137</v>
      </c>
      <c r="S64">
        <v>7.8266614848484855</v>
      </c>
      <c r="T64">
        <v>0</v>
      </c>
      <c r="U64">
        <v>62.104118734363951</v>
      </c>
      <c r="V64">
        <v>3.7110485583126551</v>
      </c>
      <c r="W64">
        <v>9.627883546815287</v>
      </c>
      <c r="X64">
        <v>43.980493916015632</v>
      </c>
      <c r="Y64">
        <v>0</v>
      </c>
      <c r="Z64">
        <v>3.8681534659090908</v>
      </c>
      <c r="AA64">
        <v>8.3322890257383957</v>
      </c>
      <c r="AB64">
        <v>11.719072097263545</v>
      </c>
      <c r="AC64">
        <v>8.6200117291453573</v>
      </c>
      <c r="AD64">
        <v>2.7034441026416571</v>
      </c>
      <c r="AE64">
        <v>14.661160779216891</v>
      </c>
      <c r="AF64">
        <v>0</v>
      </c>
      <c r="AG64">
        <v>12.03654720187955</v>
      </c>
      <c r="AH64">
        <v>41.624195831892237</v>
      </c>
      <c r="AI64">
        <v>0</v>
      </c>
      <c r="AJ64">
        <v>0</v>
      </c>
      <c r="AK64">
        <v>20.263038003624903</v>
      </c>
      <c r="AL64">
        <v>0</v>
      </c>
      <c r="AM64">
        <v>4.6876288613505173</v>
      </c>
      <c r="AN64">
        <v>0.67111954327998602</v>
      </c>
      <c r="AO64">
        <v>0</v>
      </c>
      <c r="AP64">
        <v>0.53188210770505384</v>
      </c>
      <c r="AQ64">
        <v>0</v>
      </c>
      <c r="AR64">
        <v>10.313770573641305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728.39852048704734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7.22</v>
      </c>
      <c r="L65">
        <v>376.54841999999996</v>
      </c>
      <c r="M65">
        <v>25.801083530207389</v>
      </c>
      <c r="N65">
        <v>35.219456937125749</v>
      </c>
      <c r="O65">
        <v>0</v>
      </c>
      <c r="P65">
        <v>39.593357549725752</v>
      </c>
      <c r="Q65">
        <v>6.4759802686158068</v>
      </c>
      <c r="R65">
        <v>12.574564211835137</v>
      </c>
      <c r="S65">
        <v>7.8266614848484855</v>
      </c>
      <c r="T65">
        <v>0</v>
      </c>
      <c r="U65">
        <v>62.104118734363951</v>
      </c>
      <c r="V65">
        <v>3.7110485583126551</v>
      </c>
      <c r="W65">
        <v>9.627883546815287</v>
      </c>
      <c r="X65">
        <v>43.980493916015632</v>
      </c>
      <c r="Y65">
        <v>0</v>
      </c>
      <c r="Z65">
        <v>3.8681534659090908</v>
      </c>
      <c r="AA65">
        <v>8.3322890257383957</v>
      </c>
      <c r="AB65">
        <v>11.719072097263545</v>
      </c>
      <c r="AC65">
        <v>8.6200117291453573</v>
      </c>
      <c r="AD65">
        <v>2.7034441026416571</v>
      </c>
      <c r="AE65">
        <v>14.661160779216891</v>
      </c>
      <c r="AF65">
        <v>0</v>
      </c>
      <c r="AG65">
        <v>12.03654720187955</v>
      </c>
      <c r="AH65">
        <v>41.624195831892237</v>
      </c>
      <c r="AI65">
        <v>1.0572602128662221</v>
      </c>
      <c r="AJ65">
        <v>0</v>
      </c>
      <c r="AK65">
        <v>20.263038003624903</v>
      </c>
      <c r="AL65">
        <v>0</v>
      </c>
      <c r="AM65">
        <v>4.6876288613505173</v>
      </c>
      <c r="AN65">
        <v>0.67111954327998602</v>
      </c>
      <c r="AO65">
        <v>0</v>
      </c>
      <c r="AP65">
        <v>1.8235955787075391</v>
      </c>
      <c r="AQ65">
        <v>0</v>
      </c>
      <c r="AR65">
        <v>10.150060051358697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772.90064522274065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7.219950004130621</v>
      </c>
      <c r="L66">
        <v>376.54841999999996</v>
      </c>
      <c r="M66">
        <v>25.801083530207389</v>
      </c>
      <c r="N66">
        <v>35.219456937125749</v>
      </c>
      <c r="O66">
        <v>0</v>
      </c>
      <c r="P66">
        <v>39.593357549725752</v>
      </c>
      <c r="Q66">
        <v>6.4759802686158068</v>
      </c>
      <c r="R66">
        <v>12.574564211835137</v>
      </c>
      <c r="S66">
        <v>7.8266614848484855</v>
      </c>
      <c r="T66">
        <v>0</v>
      </c>
      <c r="U66">
        <v>62.104118734363951</v>
      </c>
      <c r="V66">
        <v>3.7110485583126551</v>
      </c>
      <c r="W66">
        <v>9.627883546815287</v>
      </c>
      <c r="X66">
        <v>43.980493916015632</v>
      </c>
      <c r="Y66">
        <v>0</v>
      </c>
      <c r="Z66">
        <v>3.8681534659090908</v>
      </c>
      <c r="AA66">
        <v>8.3322890257383957</v>
      </c>
      <c r="AB66">
        <v>11.719072097263545</v>
      </c>
      <c r="AC66">
        <v>8.6200117291453573</v>
      </c>
      <c r="AD66">
        <v>2.7034441026416571</v>
      </c>
      <c r="AE66">
        <v>14.661160779216891</v>
      </c>
      <c r="AF66">
        <v>0</v>
      </c>
      <c r="AG66">
        <v>12.03654720187955</v>
      </c>
      <c r="AH66">
        <v>41.624195831892237</v>
      </c>
      <c r="AI66">
        <v>1.0572602128662221</v>
      </c>
      <c r="AJ66">
        <v>0</v>
      </c>
      <c r="AK66">
        <v>20.263038003624903</v>
      </c>
      <c r="AL66">
        <v>0</v>
      </c>
      <c r="AM66">
        <v>4.6876288613505173</v>
      </c>
      <c r="AN66">
        <v>0.67111954327998602</v>
      </c>
      <c r="AO66">
        <v>0</v>
      </c>
      <c r="AP66">
        <v>1.8235955787075391</v>
      </c>
      <c r="AQ66">
        <v>0</v>
      </c>
      <c r="AR66">
        <v>10.150060051358697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772.90059522687125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8.07</v>
      </c>
      <c r="L67">
        <v>376.54841999999996</v>
      </c>
      <c r="M67">
        <v>25.801083530207389</v>
      </c>
      <c r="N67">
        <v>35.219456937125749</v>
      </c>
      <c r="O67">
        <v>0</v>
      </c>
      <c r="P67">
        <v>39.593357549725752</v>
      </c>
      <c r="Q67">
        <v>6.4759802686158068</v>
      </c>
      <c r="R67">
        <v>12.574564211835137</v>
      </c>
      <c r="S67">
        <v>7.8266614848484855</v>
      </c>
      <c r="T67">
        <v>0</v>
      </c>
      <c r="U67">
        <v>62.104118734363951</v>
      </c>
      <c r="V67">
        <v>3.7110485583126551</v>
      </c>
      <c r="W67">
        <v>9.627883546815287</v>
      </c>
      <c r="X67">
        <v>43.980493916015632</v>
      </c>
      <c r="Y67">
        <v>0</v>
      </c>
      <c r="Z67">
        <v>3.8681534659090908</v>
      </c>
      <c r="AA67">
        <v>8.3322890257383957</v>
      </c>
      <c r="AB67">
        <v>11.719072097263545</v>
      </c>
      <c r="AC67">
        <v>8.6200117291453573</v>
      </c>
      <c r="AD67">
        <v>2.7034441026416571</v>
      </c>
      <c r="AE67">
        <v>14.661160779216891</v>
      </c>
      <c r="AF67">
        <v>0</v>
      </c>
      <c r="AG67">
        <v>12.03654720187955</v>
      </c>
      <c r="AH67">
        <v>41.624195831892237</v>
      </c>
      <c r="AI67">
        <v>1.0572602128662221</v>
      </c>
      <c r="AJ67">
        <v>0</v>
      </c>
      <c r="AK67">
        <v>20.263038003624903</v>
      </c>
      <c r="AL67">
        <v>0</v>
      </c>
      <c r="AM67">
        <v>4.6876288613505173</v>
      </c>
      <c r="AN67">
        <v>0.67111954327998602</v>
      </c>
      <c r="AO67">
        <v>0</v>
      </c>
      <c r="AP67">
        <v>1.8235955787075391</v>
      </c>
      <c r="AQ67">
        <v>0</v>
      </c>
      <c r="AR67">
        <v>10.150060051358697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773.75064522274056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8.07</v>
      </c>
      <c r="L68">
        <v>376.54841999999996</v>
      </c>
      <c r="M68">
        <v>25.801083530207389</v>
      </c>
      <c r="N68">
        <v>35.219456937125749</v>
      </c>
      <c r="O68">
        <v>0</v>
      </c>
      <c r="P68">
        <v>39.593357549725752</v>
      </c>
      <c r="Q68">
        <v>6.4759802686158068</v>
      </c>
      <c r="R68">
        <v>12.574564211835137</v>
      </c>
      <c r="S68">
        <v>7.8266614848484855</v>
      </c>
      <c r="T68">
        <v>0</v>
      </c>
      <c r="U68">
        <v>62.104118734363951</v>
      </c>
      <c r="V68">
        <v>3.7110485583126551</v>
      </c>
      <c r="W68">
        <v>9.627883546815287</v>
      </c>
      <c r="X68">
        <v>43.980493916015632</v>
      </c>
      <c r="Y68">
        <v>0</v>
      </c>
      <c r="Z68">
        <v>3.8681534659090908</v>
      </c>
      <c r="AA68">
        <v>8.3322890257383957</v>
      </c>
      <c r="AB68">
        <v>11.719072097263545</v>
      </c>
      <c r="AC68">
        <v>8.6200117291453573</v>
      </c>
      <c r="AD68">
        <v>2.7034441026416571</v>
      </c>
      <c r="AE68">
        <v>14.661160779216891</v>
      </c>
      <c r="AF68">
        <v>0</v>
      </c>
      <c r="AG68">
        <v>12.03654720187955</v>
      </c>
      <c r="AH68">
        <v>34.686829686087975</v>
      </c>
      <c r="AI68">
        <v>1.0572602128662221</v>
      </c>
      <c r="AJ68">
        <v>0</v>
      </c>
      <c r="AK68">
        <v>20.263038003624903</v>
      </c>
      <c r="AL68">
        <v>0</v>
      </c>
      <c r="AM68">
        <v>4.6876288613505173</v>
      </c>
      <c r="AN68">
        <v>0.67111954327998602</v>
      </c>
      <c r="AO68">
        <v>0</v>
      </c>
      <c r="AP68">
        <v>1.8235955787075391</v>
      </c>
      <c r="AQ68">
        <v>0</v>
      </c>
      <c r="AR68">
        <v>10.150060051358697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766.81327907693628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8.07</v>
      </c>
      <c r="L69">
        <v>376.54841999999996</v>
      </c>
      <c r="M69">
        <v>25.801083530207389</v>
      </c>
      <c r="N69">
        <v>35.219456937125749</v>
      </c>
      <c r="O69">
        <v>0</v>
      </c>
      <c r="P69">
        <v>39.593357549725752</v>
      </c>
      <c r="Q69">
        <v>6.4759802686158068</v>
      </c>
      <c r="R69">
        <v>12.574564211835137</v>
      </c>
      <c r="S69">
        <v>7.8266614848484855</v>
      </c>
      <c r="T69">
        <v>0</v>
      </c>
      <c r="U69">
        <v>62.104118734363951</v>
      </c>
      <c r="V69">
        <v>3.7110485583126551</v>
      </c>
      <c r="W69">
        <v>9.627883546815287</v>
      </c>
      <c r="X69">
        <v>43.980493916015632</v>
      </c>
      <c r="Y69">
        <v>0</v>
      </c>
      <c r="Z69">
        <v>3.8681534659090908</v>
      </c>
      <c r="AA69">
        <v>8.3322890257383957</v>
      </c>
      <c r="AB69">
        <v>11.719072097263545</v>
      </c>
      <c r="AC69">
        <v>8.6200117291453573</v>
      </c>
      <c r="AD69">
        <v>2.7034441026416571</v>
      </c>
      <c r="AE69">
        <v>14.661160779216891</v>
      </c>
      <c r="AF69">
        <v>0</v>
      </c>
      <c r="AG69">
        <v>12.03654720187955</v>
      </c>
      <c r="AH69">
        <v>34.686829686087975</v>
      </c>
      <c r="AI69">
        <v>1.0572602128662221</v>
      </c>
      <c r="AJ69">
        <v>0</v>
      </c>
      <c r="AK69">
        <v>20.263038003624903</v>
      </c>
      <c r="AL69">
        <v>0</v>
      </c>
      <c r="AM69">
        <v>4.6876288613505173</v>
      </c>
      <c r="AN69">
        <v>0.67111954327998602</v>
      </c>
      <c r="AO69">
        <v>0</v>
      </c>
      <c r="AP69">
        <v>1.8235955787075391</v>
      </c>
      <c r="AQ69">
        <v>0</v>
      </c>
      <c r="AR69">
        <v>10.150060051358697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766.81327907693628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8.07</v>
      </c>
      <c r="L70">
        <v>376.54841999999996</v>
      </c>
      <c r="M70">
        <v>25.801083530207389</v>
      </c>
      <c r="N70">
        <v>35.219456937125749</v>
      </c>
      <c r="O70">
        <v>0</v>
      </c>
      <c r="P70">
        <v>39.593357549725752</v>
      </c>
      <c r="Q70">
        <v>6.4759802686158068</v>
      </c>
      <c r="R70">
        <v>12.574564211835137</v>
      </c>
      <c r="S70">
        <v>7.8266614848484855</v>
      </c>
      <c r="T70">
        <v>0</v>
      </c>
      <c r="U70">
        <v>62.104118734363951</v>
      </c>
      <c r="V70">
        <v>3.7110485583126551</v>
      </c>
      <c r="W70">
        <v>9.627883546815287</v>
      </c>
      <c r="X70">
        <v>43.980493916015632</v>
      </c>
      <c r="Y70">
        <v>0</v>
      </c>
      <c r="Z70">
        <v>3.8681534659090908</v>
      </c>
      <c r="AA70">
        <v>8.3322890257383957</v>
      </c>
      <c r="AB70">
        <v>11.719072097263545</v>
      </c>
      <c r="AC70">
        <v>8.6200117291453573</v>
      </c>
      <c r="AD70">
        <v>2.7034441026416571</v>
      </c>
      <c r="AE70">
        <v>14.661160779216891</v>
      </c>
      <c r="AF70">
        <v>0</v>
      </c>
      <c r="AG70">
        <v>12.03654720187955</v>
      </c>
      <c r="AH70">
        <v>34.686829686087975</v>
      </c>
      <c r="AI70">
        <v>1.0572602128662221</v>
      </c>
      <c r="AJ70">
        <v>0</v>
      </c>
      <c r="AK70">
        <v>20.263038003624903</v>
      </c>
      <c r="AL70">
        <v>0</v>
      </c>
      <c r="AM70">
        <v>4.6876288613505173</v>
      </c>
      <c r="AN70">
        <v>0.67111954327998602</v>
      </c>
      <c r="AO70">
        <v>0</v>
      </c>
      <c r="AP70">
        <v>1.8235955787075391</v>
      </c>
      <c r="AQ70">
        <v>0</v>
      </c>
      <c r="AR70">
        <v>10.150060051358697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766.81327907693628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8.07</v>
      </c>
      <c r="L71">
        <v>376.54841999999996</v>
      </c>
      <c r="M71">
        <v>25.801083530207389</v>
      </c>
      <c r="N71">
        <v>35.219456937125749</v>
      </c>
      <c r="O71">
        <v>0</v>
      </c>
      <c r="P71">
        <v>39.593357549725752</v>
      </c>
      <c r="Q71">
        <v>6.4759802686158068</v>
      </c>
      <c r="R71">
        <v>12.574564211835137</v>
      </c>
      <c r="S71">
        <v>7.8266614848484855</v>
      </c>
      <c r="T71">
        <v>0</v>
      </c>
      <c r="U71">
        <v>62.104118734363951</v>
      </c>
      <c r="V71">
        <v>3.7110485583126551</v>
      </c>
      <c r="W71">
        <v>9.627883546815287</v>
      </c>
      <c r="X71">
        <v>43.980493916015632</v>
      </c>
      <c r="Y71">
        <v>0</v>
      </c>
      <c r="Z71">
        <v>3.8681534659090908</v>
      </c>
      <c r="AA71">
        <v>8.3322890257383957</v>
      </c>
      <c r="AB71">
        <v>11.719072097263545</v>
      </c>
      <c r="AC71">
        <v>8.6200117291453573</v>
      </c>
      <c r="AD71">
        <v>2.7034441026416571</v>
      </c>
      <c r="AE71">
        <v>14.661160779216891</v>
      </c>
      <c r="AF71">
        <v>0</v>
      </c>
      <c r="AG71">
        <v>12.03654720187955</v>
      </c>
      <c r="AH71">
        <v>34.686829686087975</v>
      </c>
      <c r="AI71">
        <v>1.0572602128662221</v>
      </c>
      <c r="AJ71">
        <v>0</v>
      </c>
      <c r="AK71">
        <v>20.263038003624903</v>
      </c>
      <c r="AL71">
        <v>0</v>
      </c>
      <c r="AM71">
        <v>4.6876288613505173</v>
      </c>
      <c r="AN71">
        <v>0.67111954327998602</v>
      </c>
      <c r="AO71">
        <v>0</v>
      </c>
      <c r="AP71">
        <v>1.8235955787075391</v>
      </c>
      <c r="AQ71">
        <v>0</v>
      </c>
      <c r="AR71">
        <v>10.150060051358697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766.81327907693628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8.07</v>
      </c>
      <c r="L72">
        <v>376.54841999999996</v>
      </c>
      <c r="M72">
        <v>25.801083530207389</v>
      </c>
      <c r="N72">
        <v>35.219456937125749</v>
      </c>
      <c r="O72">
        <v>0</v>
      </c>
      <c r="P72">
        <v>39.593357549725752</v>
      </c>
      <c r="Q72">
        <v>6.4759802686158068</v>
      </c>
      <c r="R72">
        <v>12.574564211835137</v>
      </c>
      <c r="S72">
        <v>7.8266614848484855</v>
      </c>
      <c r="T72">
        <v>0</v>
      </c>
      <c r="U72">
        <v>62.104118734363951</v>
      </c>
      <c r="V72">
        <v>3.7110485583126551</v>
      </c>
      <c r="W72">
        <v>9.627883546815287</v>
      </c>
      <c r="X72">
        <v>43.980493916015632</v>
      </c>
      <c r="Y72">
        <v>0</v>
      </c>
      <c r="Z72">
        <v>3.8681534659090908</v>
      </c>
      <c r="AA72">
        <v>8.3322890257383957</v>
      </c>
      <c r="AB72">
        <v>11.719072097263545</v>
      </c>
      <c r="AC72">
        <v>8.6200117291453573</v>
      </c>
      <c r="AD72">
        <v>2.7034441026416571</v>
      </c>
      <c r="AE72">
        <v>14.661160779216891</v>
      </c>
      <c r="AF72">
        <v>0</v>
      </c>
      <c r="AG72">
        <v>12.03654720187955</v>
      </c>
      <c r="AH72">
        <v>34.686829686087975</v>
      </c>
      <c r="AI72">
        <v>1.0572602128662221</v>
      </c>
      <c r="AJ72">
        <v>0</v>
      </c>
      <c r="AK72">
        <v>20.263038003624903</v>
      </c>
      <c r="AL72">
        <v>0</v>
      </c>
      <c r="AM72">
        <v>4.6876288613505173</v>
      </c>
      <c r="AN72">
        <v>0.67111954327998602</v>
      </c>
      <c r="AO72">
        <v>0</v>
      </c>
      <c r="AP72">
        <v>0.15196627265948634</v>
      </c>
      <c r="AQ72">
        <v>0</v>
      </c>
      <c r="AR72">
        <v>10.150060051358697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765.14164977088819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8.07</v>
      </c>
      <c r="L73">
        <v>376.54841999999996</v>
      </c>
      <c r="M73">
        <v>25.801083530207389</v>
      </c>
      <c r="N73">
        <v>35.219456937125749</v>
      </c>
      <c r="O73">
        <v>0</v>
      </c>
      <c r="P73">
        <v>39.593357549725752</v>
      </c>
      <c r="Q73">
        <v>6.4759802686158068</v>
      </c>
      <c r="R73">
        <v>12.574564211835137</v>
      </c>
      <c r="S73">
        <v>7.8266614848484855</v>
      </c>
      <c r="T73">
        <v>0</v>
      </c>
      <c r="U73">
        <v>62.104118734363951</v>
      </c>
      <c r="V73">
        <v>3.7110485583126551</v>
      </c>
      <c r="W73">
        <v>9.627883546815287</v>
      </c>
      <c r="X73">
        <v>43.980493916015632</v>
      </c>
      <c r="Y73">
        <v>0</v>
      </c>
      <c r="Z73">
        <v>3.8681534659090908</v>
      </c>
      <c r="AA73">
        <v>12.498433385232067</v>
      </c>
      <c r="AB73">
        <v>11.719072097263545</v>
      </c>
      <c r="AC73">
        <v>8.6200117291453573</v>
      </c>
      <c r="AD73">
        <v>5.4186425071501336</v>
      </c>
      <c r="AE73">
        <v>14.661160779216891</v>
      </c>
      <c r="AF73">
        <v>0</v>
      </c>
      <c r="AG73">
        <v>12.03654720187955</v>
      </c>
      <c r="AH73">
        <v>34.686829686087975</v>
      </c>
      <c r="AI73">
        <v>4.7199129263239579</v>
      </c>
      <c r="AJ73">
        <v>0</v>
      </c>
      <c r="AK73">
        <v>20.263038003624903</v>
      </c>
      <c r="AL73">
        <v>0</v>
      </c>
      <c r="AM73">
        <v>4.6876288613505173</v>
      </c>
      <c r="AN73">
        <v>0.67111954327998602</v>
      </c>
      <c r="AO73">
        <v>0</v>
      </c>
      <c r="AP73">
        <v>0.53188210770505384</v>
      </c>
      <c r="AQ73">
        <v>0</v>
      </c>
      <c r="AR73">
        <v>10.150060051358697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776.06556108339362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8.07</v>
      </c>
      <c r="L74">
        <v>376.54841999999996</v>
      </c>
      <c r="M74">
        <v>25.801083530207389</v>
      </c>
      <c r="N74">
        <v>35.219456937125749</v>
      </c>
      <c r="O74">
        <v>0</v>
      </c>
      <c r="P74">
        <v>39.593357549725752</v>
      </c>
      <c r="Q74">
        <v>6.4759802686158068</v>
      </c>
      <c r="R74">
        <v>12.574564211835137</v>
      </c>
      <c r="S74">
        <v>7.8266614848484855</v>
      </c>
      <c r="T74">
        <v>0</v>
      </c>
      <c r="U74">
        <v>62.104118734363951</v>
      </c>
      <c r="V74">
        <v>3.7110485583126551</v>
      </c>
      <c r="W74">
        <v>9.627883546815287</v>
      </c>
      <c r="X74">
        <v>43.980493916015632</v>
      </c>
      <c r="Y74">
        <v>0</v>
      </c>
      <c r="Z74">
        <v>3.8681534659090908</v>
      </c>
      <c r="AA74">
        <v>12.498433385232067</v>
      </c>
      <c r="AB74">
        <v>11.719072097263545</v>
      </c>
      <c r="AC74">
        <v>8.6200117291453573</v>
      </c>
      <c r="AD74">
        <v>5.4186425071501336</v>
      </c>
      <c r="AE74">
        <v>14.661160779216891</v>
      </c>
      <c r="AF74">
        <v>0</v>
      </c>
      <c r="AG74">
        <v>12.03654720187955</v>
      </c>
      <c r="AH74">
        <v>34.686829686087975</v>
      </c>
      <c r="AI74">
        <v>4.7199129263239579</v>
      </c>
      <c r="AJ74">
        <v>0</v>
      </c>
      <c r="AK74">
        <v>20.263038003624903</v>
      </c>
      <c r="AL74">
        <v>0</v>
      </c>
      <c r="AM74">
        <v>4.6876288613505173</v>
      </c>
      <c r="AN74">
        <v>0.67111954327998602</v>
      </c>
      <c r="AO74">
        <v>0</v>
      </c>
      <c r="AP74">
        <v>0.53188210770505384</v>
      </c>
      <c r="AQ74">
        <v>0</v>
      </c>
      <c r="AR74">
        <v>10.150060051358697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776.06556108339362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8.07</v>
      </c>
      <c r="L75">
        <v>299.68359099999998</v>
      </c>
      <c r="M75">
        <v>25.801083530207389</v>
      </c>
      <c r="N75">
        <v>35.219456937125749</v>
      </c>
      <c r="O75">
        <v>0</v>
      </c>
      <c r="P75">
        <v>41.148867910794863</v>
      </c>
      <c r="Q75">
        <v>6.4759802686158068</v>
      </c>
      <c r="R75">
        <v>12.574564211835137</v>
      </c>
      <c r="S75">
        <v>7.8266614848484855</v>
      </c>
      <c r="T75">
        <v>0</v>
      </c>
      <c r="U75">
        <v>62.104118734363951</v>
      </c>
      <c r="V75">
        <v>3.7110485583126551</v>
      </c>
      <c r="W75">
        <v>9.627883546815287</v>
      </c>
      <c r="X75">
        <v>43.980493916015632</v>
      </c>
      <c r="Y75">
        <v>0</v>
      </c>
      <c r="Z75">
        <v>3.8681534659090908</v>
      </c>
      <c r="AA75">
        <v>12.498433385232067</v>
      </c>
      <c r="AB75">
        <v>11.719072097263545</v>
      </c>
      <c r="AC75">
        <v>8.6200117291453573</v>
      </c>
      <c r="AD75">
        <v>5.4186425071501336</v>
      </c>
      <c r="AE75">
        <v>14.661160779216891</v>
      </c>
      <c r="AF75">
        <v>0</v>
      </c>
      <c r="AG75">
        <v>12.03654720187955</v>
      </c>
      <c r="AH75">
        <v>34.686829686087975</v>
      </c>
      <c r="AI75">
        <v>4.7199129263239579</v>
      </c>
      <c r="AJ75">
        <v>0</v>
      </c>
      <c r="AK75">
        <v>20.263038003624903</v>
      </c>
      <c r="AL75">
        <v>0</v>
      </c>
      <c r="AM75">
        <v>4.6876288613505173</v>
      </c>
      <c r="AN75">
        <v>0.67111954327998602</v>
      </c>
      <c r="AO75">
        <v>0</v>
      </c>
      <c r="AP75">
        <v>0.53188210770505384</v>
      </c>
      <c r="AQ75">
        <v>0</v>
      </c>
      <c r="AR75">
        <v>10.150060051358697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700.75624244446283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8.07</v>
      </c>
      <c r="L76">
        <v>299.68359099999998</v>
      </c>
      <c r="M76">
        <v>25.801083530207389</v>
      </c>
      <c r="N76">
        <v>35.219456937125749</v>
      </c>
      <c r="O76">
        <v>0</v>
      </c>
      <c r="P76">
        <v>41.421233544106485</v>
      </c>
      <c r="Q76">
        <v>6.4759802686158068</v>
      </c>
      <c r="R76">
        <v>12.574564211835137</v>
      </c>
      <c r="S76">
        <v>7.8266614848484855</v>
      </c>
      <c r="T76">
        <v>0</v>
      </c>
      <c r="U76">
        <v>62.104118734363951</v>
      </c>
      <c r="V76">
        <v>3.7110485583126551</v>
      </c>
      <c r="W76">
        <v>9.627883546815287</v>
      </c>
      <c r="X76">
        <v>43.980493916015632</v>
      </c>
      <c r="Y76">
        <v>0</v>
      </c>
      <c r="Z76">
        <v>3.8681534659090908</v>
      </c>
      <c r="AA76">
        <v>12.498433385232067</v>
      </c>
      <c r="AB76">
        <v>11.719072097263545</v>
      </c>
      <c r="AC76">
        <v>8.6200117291453573</v>
      </c>
      <c r="AD76">
        <v>10.838852391902895</v>
      </c>
      <c r="AE76">
        <v>14.661160779216891</v>
      </c>
      <c r="AF76">
        <v>0</v>
      </c>
      <c r="AG76">
        <v>12.03654720187955</v>
      </c>
      <c r="AH76">
        <v>34.686829686087975</v>
      </c>
      <c r="AI76">
        <v>4.7199129263239579</v>
      </c>
      <c r="AJ76">
        <v>0</v>
      </c>
      <c r="AK76">
        <v>20.263038003624903</v>
      </c>
      <c r="AL76">
        <v>0</v>
      </c>
      <c r="AM76">
        <v>4.6876288613505173</v>
      </c>
      <c r="AN76">
        <v>0.67111954327998602</v>
      </c>
      <c r="AO76">
        <v>0</v>
      </c>
      <c r="AP76">
        <v>0.53188210770505384</v>
      </c>
      <c r="AQ76">
        <v>0</v>
      </c>
      <c r="AR76">
        <v>10.150060051358697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706.4488179625273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7.7734567390775435</v>
      </c>
      <c r="L77">
        <v>251.34859099999997</v>
      </c>
      <c r="M77">
        <v>25.801083530207389</v>
      </c>
      <c r="N77">
        <v>35.219456937125749</v>
      </c>
      <c r="O77">
        <v>0</v>
      </c>
      <c r="P77">
        <v>41.421233544106485</v>
      </c>
      <c r="Q77">
        <v>6.4759802686158068</v>
      </c>
      <c r="R77">
        <v>12.574564211835137</v>
      </c>
      <c r="S77">
        <v>7.8266614848484855</v>
      </c>
      <c r="T77">
        <v>0</v>
      </c>
      <c r="U77">
        <v>62.104118734363951</v>
      </c>
      <c r="V77">
        <v>3.7110485583126551</v>
      </c>
      <c r="W77">
        <v>9.627883546815287</v>
      </c>
      <c r="X77">
        <v>43.980493916015632</v>
      </c>
      <c r="Y77">
        <v>0</v>
      </c>
      <c r="Z77">
        <v>3.8681534659090908</v>
      </c>
      <c r="AA77">
        <v>12.498433385232067</v>
      </c>
      <c r="AB77">
        <v>11.719072097263545</v>
      </c>
      <c r="AC77">
        <v>8.6200117291453573</v>
      </c>
      <c r="AD77">
        <v>10.838852391902895</v>
      </c>
      <c r="AE77">
        <v>14.661160779216891</v>
      </c>
      <c r="AF77">
        <v>2.4856274794240276</v>
      </c>
      <c r="AG77">
        <v>12.03654720187955</v>
      </c>
      <c r="AH77">
        <v>34.686829686087975</v>
      </c>
      <c r="AI77">
        <v>4.7199129263239579</v>
      </c>
      <c r="AJ77">
        <v>0</v>
      </c>
      <c r="AK77">
        <v>20.263038003624903</v>
      </c>
      <c r="AL77">
        <v>0</v>
      </c>
      <c r="AM77">
        <v>4.6876288613505173</v>
      </c>
      <c r="AN77">
        <v>0.67111954327998602</v>
      </c>
      <c r="AO77">
        <v>0</v>
      </c>
      <c r="AP77">
        <v>0.53188210770505384</v>
      </c>
      <c r="AQ77">
        <v>0</v>
      </c>
      <c r="AR77">
        <v>10.150060051358697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660.3029021810288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7.7734567390775435</v>
      </c>
      <c r="L78">
        <v>241.681591</v>
      </c>
      <c r="M78">
        <v>25.801083530207389</v>
      </c>
      <c r="N78">
        <v>35.219456937125749</v>
      </c>
      <c r="O78">
        <v>0</v>
      </c>
      <c r="P78">
        <v>41.421233544106485</v>
      </c>
      <c r="Q78">
        <v>6.4759802686158068</v>
      </c>
      <c r="R78">
        <v>12.574564211835137</v>
      </c>
      <c r="S78">
        <v>7.8266614848484855</v>
      </c>
      <c r="T78">
        <v>0</v>
      </c>
      <c r="U78">
        <v>62.104118734363951</v>
      </c>
      <c r="V78">
        <v>3.7110485583126551</v>
      </c>
      <c r="W78">
        <v>9.627883546815287</v>
      </c>
      <c r="X78">
        <v>43.980493916015632</v>
      </c>
      <c r="Y78">
        <v>0</v>
      </c>
      <c r="Z78">
        <v>3.8681534659090908</v>
      </c>
      <c r="AA78">
        <v>12.498433385232067</v>
      </c>
      <c r="AB78">
        <v>11.719072097263545</v>
      </c>
      <c r="AC78">
        <v>8.6200117291453573</v>
      </c>
      <c r="AD78">
        <v>10.838852391902895</v>
      </c>
      <c r="AE78">
        <v>14.661160779216891</v>
      </c>
      <c r="AF78">
        <v>2.4856274794240276</v>
      </c>
      <c r="AG78">
        <v>12.03654720187955</v>
      </c>
      <c r="AH78">
        <v>41.624195831892237</v>
      </c>
      <c r="AI78">
        <v>5.6638952043818529</v>
      </c>
      <c r="AJ78">
        <v>0</v>
      </c>
      <c r="AK78">
        <v>20.263038003624903</v>
      </c>
      <c r="AL78">
        <v>0</v>
      </c>
      <c r="AM78">
        <v>4.6876288613505173</v>
      </c>
      <c r="AN78">
        <v>0.67111954327998602</v>
      </c>
      <c r="AO78">
        <v>0</v>
      </c>
      <c r="AP78">
        <v>1.8235955787075391</v>
      </c>
      <c r="AQ78">
        <v>9.7168815657021703</v>
      </c>
      <c r="AR78">
        <v>10.150060051358697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669.52584564159554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9.060023215416507</v>
      </c>
      <c r="L79">
        <v>338.35159099999998</v>
      </c>
      <c r="M79">
        <v>25.801083530207389</v>
      </c>
      <c r="N79">
        <v>35.219456937125749</v>
      </c>
      <c r="O79">
        <v>0</v>
      </c>
      <c r="P79">
        <v>41.421233544106485</v>
      </c>
      <c r="Q79">
        <v>6.4759802686158068</v>
      </c>
      <c r="R79">
        <v>12.574564211835137</v>
      </c>
      <c r="S79">
        <v>7.8266614848484855</v>
      </c>
      <c r="T79">
        <v>0</v>
      </c>
      <c r="U79">
        <v>62.104118734363951</v>
      </c>
      <c r="V79">
        <v>3.7110485583126551</v>
      </c>
      <c r="W79">
        <v>10.66911743111878</v>
      </c>
      <c r="X79">
        <v>43.980493916015632</v>
      </c>
      <c r="Y79">
        <v>0</v>
      </c>
      <c r="Z79">
        <v>3.8681534659090908</v>
      </c>
      <c r="AA79">
        <v>12.498433385232067</v>
      </c>
      <c r="AB79">
        <v>11.719072097263545</v>
      </c>
      <c r="AC79">
        <v>8.6200117291453573</v>
      </c>
      <c r="AD79">
        <v>10.838852391902895</v>
      </c>
      <c r="AE79">
        <v>14.661160779216891</v>
      </c>
      <c r="AF79">
        <v>2.4856274794240276</v>
      </c>
      <c r="AG79">
        <v>12.03654720187955</v>
      </c>
      <c r="AH79">
        <v>41.624195831892237</v>
      </c>
      <c r="AI79">
        <v>14.549414086214815</v>
      </c>
      <c r="AJ79">
        <v>0</v>
      </c>
      <c r="AK79">
        <v>20.263038003624903</v>
      </c>
      <c r="AL79">
        <v>0</v>
      </c>
      <c r="AM79">
        <v>4.6876288613505173</v>
      </c>
      <c r="AN79">
        <v>0.67111954327998602</v>
      </c>
      <c r="AO79">
        <v>0</v>
      </c>
      <c r="AP79">
        <v>1.8235955787075391</v>
      </c>
      <c r="AQ79">
        <v>9.7168815657021703</v>
      </c>
      <c r="AR79">
        <v>10.150060051358697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777.40916488407095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9.060023215416507</v>
      </c>
      <c r="L80">
        <v>376.54474799999997</v>
      </c>
      <c r="M80">
        <v>25.801083530207389</v>
      </c>
      <c r="N80">
        <v>35.219456937125749</v>
      </c>
      <c r="O80">
        <v>0</v>
      </c>
      <c r="P80">
        <v>41.421233544106485</v>
      </c>
      <c r="Q80">
        <v>6.4759802686158068</v>
      </c>
      <c r="R80">
        <v>12.574564211835137</v>
      </c>
      <c r="S80">
        <v>7.8266614848484855</v>
      </c>
      <c r="T80">
        <v>0</v>
      </c>
      <c r="U80">
        <v>62.104118734363951</v>
      </c>
      <c r="V80">
        <v>3.7110485583126551</v>
      </c>
      <c r="W80">
        <v>11.620737529318541</v>
      </c>
      <c r="X80">
        <v>43.980493916015632</v>
      </c>
      <c r="Y80">
        <v>0</v>
      </c>
      <c r="Z80">
        <v>3.8681534659090908</v>
      </c>
      <c r="AA80">
        <v>12.498433385232067</v>
      </c>
      <c r="AB80">
        <v>11.719072097263545</v>
      </c>
      <c r="AC80">
        <v>8.6200117291453573</v>
      </c>
      <c r="AD80">
        <v>10.838852391902895</v>
      </c>
      <c r="AE80">
        <v>14.661160779216891</v>
      </c>
      <c r="AF80">
        <v>2.4856274794240276</v>
      </c>
      <c r="AG80">
        <v>12.03654720187955</v>
      </c>
      <c r="AH80">
        <v>41.624195831892237</v>
      </c>
      <c r="AI80">
        <v>14.549414086214815</v>
      </c>
      <c r="AJ80">
        <v>0</v>
      </c>
      <c r="AK80">
        <v>20.263038003624903</v>
      </c>
      <c r="AL80">
        <v>0</v>
      </c>
      <c r="AM80">
        <v>4.6876288613505173</v>
      </c>
      <c r="AN80">
        <v>0.67111954327998602</v>
      </c>
      <c r="AO80">
        <v>0</v>
      </c>
      <c r="AP80">
        <v>1.8235955787075391</v>
      </c>
      <c r="AQ80">
        <v>9.7168815657021703</v>
      </c>
      <c r="AR80">
        <v>10.150060051358697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816.55394198227066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9.060023215416507</v>
      </c>
      <c r="L81">
        <v>376.54474799999997</v>
      </c>
      <c r="M81">
        <v>25.801083530207389</v>
      </c>
      <c r="N81">
        <v>35.219456937125749</v>
      </c>
      <c r="O81">
        <v>0</v>
      </c>
      <c r="P81">
        <v>40.039639117105537</v>
      </c>
      <c r="Q81">
        <v>6.4759802686158068</v>
      </c>
      <c r="R81">
        <v>12.574564211835137</v>
      </c>
      <c r="S81">
        <v>7.8266614848484855</v>
      </c>
      <c r="T81">
        <v>0</v>
      </c>
      <c r="U81">
        <v>62.104118734363951</v>
      </c>
      <c r="V81">
        <v>3.7110485583126551</v>
      </c>
      <c r="W81">
        <v>11.871292231584389</v>
      </c>
      <c r="X81">
        <v>43.980493916015632</v>
      </c>
      <c r="Y81">
        <v>0</v>
      </c>
      <c r="Z81">
        <v>3.8681534659090908</v>
      </c>
      <c r="AA81">
        <v>12.498433385232067</v>
      </c>
      <c r="AB81">
        <v>11.719072097263545</v>
      </c>
      <c r="AC81">
        <v>8.6200117291453573</v>
      </c>
      <c r="AD81">
        <v>10.838852391902895</v>
      </c>
      <c r="AE81">
        <v>14.661160779216891</v>
      </c>
      <c r="AF81">
        <v>2.4856274794240276</v>
      </c>
      <c r="AG81">
        <v>12.03654720187955</v>
      </c>
      <c r="AH81">
        <v>41.624195831892237</v>
      </c>
      <c r="AI81">
        <v>14.549414086214815</v>
      </c>
      <c r="AJ81">
        <v>0</v>
      </c>
      <c r="AK81">
        <v>20.263038003624903</v>
      </c>
      <c r="AL81">
        <v>0</v>
      </c>
      <c r="AM81">
        <v>4.6876288613505173</v>
      </c>
      <c r="AN81">
        <v>0.67111954327998602</v>
      </c>
      <c r="AO81">
        <v>0</v>
      </c>
      <c r="AP81">
        <v>1.8235955787075391</v>
      </c>
      <c r="AQ81">
        <v>9.7168815657021703</v>
      </c>
      <c r="AR81">
        <v>10.150060051358697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815.42290225753561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9.060023215416507</v>
      </c>
      <c r="L82">
        <v>376.54474799999997</v>
      </c>
      <c r="M82">
        <v>25.801083530207389</v>
      </c>
      <c r="N82">
        <v>35.219456937125749</v>
      </c>
      <c r="O82">
        <v>0</v>
      </c>
      <c r="P82">
        <v>38.921791868457767</v>
      </c>
      <c r="Q82">
        <v>6.4759802686158068</v>
      </c>
      <c r="R82">
        <v>12.574564211835137</v>
      </c>
      <c r="S82">
        <v>7.8266614848484855</v>
      </c>
      <c r="T82">
        <v>0</v>
      </c>
      <c r="U82">
        <v>62.104118734363951</v>
      </c>
      <c r="V82">
        <v>3.7110485583126551</v>
      </c>
      <c r="W82">
        <v>12.195894997486173</v>
      </c>
      <c r="X82">
        <v>43.980493916015632</v>
      </c>
      <c r="Y82">
        <v>0</v>
      </c>
      <c r="Z82">
        <v>3.8681534659090908</v>
      </c>
      <c r="AA82">
        <v>12.498433385232067</v>
      </c>
      <c r="AB82">
        <v>11.719072097263545</v>
      </c>
      <c r="AC82">
        <v>8.6200117291453573</v>
      </c>
      <c r="AD82">
        <v>10.838852391902895</v>
      </c>
      <c r="AE82">
        <v>14.661160779216891</v>
      </c>
      <c r="AF82">
        <v>2.6318407988250652</v>
      </c>
      <c r="AG82">
        <v>12.03654720187955</v>
      </c>
      <c r="AH82">
        <v>41.624195831892237</v>
      </c>
      <c r="AI82">
        <v>14.549414086214815</v>
      </c>
      <c r="AJ82">
        <v>0</v>
      </c>
      <c r="AK82">
        <v>20.263038003624903</v>
      </c>
      <c r="AL82">
        <v>0</v>
      </c>
      <c r="AM82">
        <v>4.6876288613505173</v>
      </c>
      <c r="AN82">
        <v>0.67111954327998602</v>
      </c>
      <c r="AO82">
        <v>0</v>
      </c>
      <c r="AP82">
        <v>1.8235955787075391</v>
      </c>
      <c r="AQ82">
        <v>9.7168815657021703</v>
      </c>
      <c r="AR82">
        <v>10.150060051358697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814.77587109419073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9.060023215416507</v>
      </c>
      <c r="L83">
        <v>376.54474799999997</v>
      </c>
      <c r="M83">
        <v>25.801083530207389</v>
      </c>
      <c r="N83">
        <v>35.219456937125749</v>
      </c>
      <c r="O83">
        <v>0</v>
      </c>
      <c r="P83">
        <v>37.808230771968262</v>
      </c>
      <c r="Q83">
        <v>6.4759802686158068</v>
      </c>
      <c r="R83">
        <v>12.574564211835137</v>
      </c>
      <c r="S83">
        <v>7.8266614848484855</v>
      </c>
      <c r="T83">
        <v>0</v>
      </c>
      <c r="U83">
        <v>62.104118734363951</v>
      </c>
      <c r="V83">
        <v>3.7110485583126551</v>
      </c>
      <c r="W83">
        <v>12.573999322265626</v>
      </c>
      <c r="X83">
        <v>43.980493916015632</v>
      </c>
      <c r="Y83">
        <v>0</v>
      </c>
      <c r="Z83">
        <v>3.8681534659090908</v>
      </c>
      <c r="AA83">
        <v>12.498433385232067</v>
      </c>
      <c r="AB83">
        <v>11.719072097263545</v>
      </c>
      <c r="AC83">
        <v>8.6200117291453573</v>
      </c>
      <c r="AD83">
        <v>10.838852391902895</v>
      </c>
      <c r="AE83">
        <v>14.661160779216891</v>
      </c>
      <c r="AF83">
        <v>2.6318407988250652</v>
      </c>
      <c r="AG83">
        <v>12.03654720187955</v>
      </c>
      <c r="AH83">
        <v>41.624195831892237</v>
      </c>
      <c r="AI83">
        <v>14.549414086214815</v>
      </c>
      <c r="AJ83">
        <v>0</v>
      </c>
      <c r="AK83">
        <v>20.263038003624903</v>
      </c>
      <c r="AL83">
        <v>0</v>
      </c>
      <c r="AM83">
        <v>4.6876288613505173</v>
      </c>
      <c r="AN83">
        <v>0.67111954327998602</v>
      </c>
      <c r="AO83">
        <v>0</v>
      </c>
      <c r="AP83">
        <v>1.8235955787075391</v>
      </c>
      <c r="AQ83">
        <v>9.7168815657021703</v>
      </c>
      <c r="AR83">
        <v>10.150060051358697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814.0404143224805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9.060023215416507</v>
      </c>
      <c r="L84">
        <v>376.54474799999997</v>
      </c>
      <c r="M84">
        <v>25.801083530207389</v>
      </c>
      <c r="N84">
        <v>35.219456937125749</v>
      </c>
      <c r="O84">
        <v>0</v>
      </c>
      <c r="P84">
        <v>36.690383324094981</v>
      </c>
      <c r="Q84">
        <v>6.4759802686158068</v>
      </c>
      <c r="R84">
        <v>12.574564211835137</v>
      </c>
      <c r="S84">
        <v>7.8266614848484855</v>
      </c>
      <c r="T84">
        <v>0</v>
      </c>
      <c r="U84">
        <v>62.104118734363951</v>
      </c>
      <c r="V84">
        <v>3.7110485583126551</v>
      </c>
      <c r="W84">
        <v>12.608490667721519</v>
      </c>
      <c r="X84">
        <v>43.980493916015632</v>
      </c>
      <c r="Y84">
        <v>0</v>
      </c>
      <c r="Z84">
        <v>3.8681534659090908</v>
      </c>
      <c r="AA84">
        <v>12.498433385232067</v>
      </c>
      <c r="AB84">
        <v>11.719072097263545</v>
      </c>
      <c r="AC84">
        <v>8.6200117291453573</v>
      </c>
      <c r="AD84">
        <v>10.838852391902895</v>
      </c>
      <c r="AE84">
        <v>14.661160779216891</v>
      </c>
      <c r="AF84">
        <v>2.6318407988250652</v>
      </c>
      <c r="AG84">
        <v>12.03654720187955</v>
      </c>
      <c r="AH84">
        <v>41.624195831892237</v>
      </c>
      <c r="AI84">
        <v>14.549414086214815</v>
      </c>
      <c r="AJ84">
        <v>0</v>
      </c>
      <c r="AK84">
        <v>20.263038003624903</v>
      </c>
      <c r="AL84">
        <v>0</v>
      </c>
      <c r="AM84">
        <v>4.6876288613505173</v>
      </c>
      <c r="AN84">
        <v>0.67111954327998602</v>
      </c>
      <c r="AO84">
        <v>0</v>
      </c>
      <c r="AP84">
        <v>1.8235955787075391</v>
      </c>
      <c r="AQ84">
        <v>9.7168815657021703</v>
      </c>
      <c r="AR84">
        <v>10.150060051358697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812.95705822006312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9.060023215416507</v>
      </c>
      <c r="L85">
        <v>376.54474799999997</v>
      </c>
      <c r="M85">
        <v>25.801083530207389</v>
      </c>
      <c r="N85">
        <v>35.219456937125749</v>
      </c>
      <c r="O85">
        <v>0</v>
      </c>
      <c r="P85">
        <v>36.690383324094981</v>
      </c>
      <c r="Q85">
        <v>6.4759802686158068</v>
      </c>
      <c r="R85">
        <v>12.574564211835137</v>
      </c>
      <c r="S85">
        <v>7.8266614848484855</v>
      </c>
      <c r="T85">
        <v>0</v>
      </c>
      <c r="U85">
        <v>62.104118734363951</v>
      </c>
      <c r="V85">
        <v>3.5104794746059542</v>
      </c>
      <c r="W85">
        <v>12.608490667721519</v>
      </c>
      <c r="X85">
        <v>43.980493916015632</v>
      </c>
      <c r="Y85">
        <v>0</v>
      </c>
      <c r="Z85">
        <v>3.8681534659090908</v>
      </c>
      <c r="AA85">
        <v>12.498433385232067</v>
      </c>
      <c r="AB85">
        <v>11.719072097263545</v>
      </c>
      <c r="AC85">
        <v>8.6200117291453573</v>
      </c>
      <c r="AD85">
        <v>10.838852391902895</v>
      </c>
      <c r="AE85">
        <v>14.661160779216891</v>
      </c>
      <c r="AF85">
        <v>2.6318407988250652</v>
      </c>
      <c r="AG85">
        <v>12.03654720187955</v>
      </c>
      <c r="AH85">
        <v>41.624195831892237</v>
      </c>
      <c r="AI85">
        <v>5.2863023443598447</v>
      </c>
      <c r="AJ85">
        <v>0</v>
      </c>
      <c r="AK85">
        <v>20.263038003624903</v>
      </c>
      <c r="AL85">
        <v>0</v>
      </c>
      <c r="AM85">
        <v>4.6876288613505173</v>
      </c>
      <c r="AN85">
        <v>0.67111954327998602</v>
      </c>
      <c r="AO85">
        <v>0</v>
      </c>
      <c r="AP85">
        <v>2.127528124026512</v>
      </c>
      <c r="AQ85">
        <v>9.7168815657021703</v>
      </c>
      <c r="AR85">
        <v>10.150060051358697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803.79730993982048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9.060023215416507</v>
      </c>
      <c r="L86">
        <v>376.54474799999997</v>
      </c>
      <c r="M86">
        <v>25.801083530207389</v>
      </c>
      <c r="N86">
        <v>35.219456937125749</v>
      </c>
      <c r="O86">
        <v>0</v>
      </c>
      <c r="P86">
        <v>36.690383324094981</v>
      </c>
      <c r="Q86">
        <v>6.4759802686158068</v>
      </c>
      <c r="R86">
        <v>12.574564211835137</v>
      </c>
      <c r="S86">
        <v>7.8266614848484855</v>
      </c>
      <c r="T86">
        <v>0</v>
      </c>
      <c r="U86">
        <v>62.104118734363951</v>
      </c>
      <c r="V86">
        <v>3.5104794746059542</v>
      </c>
      <c r="W86">
        <v>12.608490667721519</v>
      </c>
      <c r="X86">
        <v>43.980493916015632</v>
      </c>
      <c r="Y86">
        <v>0</v>
      </c>
      <c r="Z86">
        <v>3.8681534659090908</v>
      </c>
      <c r="AA86">
        <v>12.498433385232067</v>
      </c>
      <c r="AB86">
        <v>11.719072097263545</v>
      </c>
      <c r="AC86">
        <v>8.6200117291453573</v>
      </c>
      <c r="AD86">
        <v>10.838852391902895</v>
      </c>
      <c r="AE86">
        <v>14.661160779216891</v>
      </c>
      <c r="AF86">
        <v>2.4856274794240276</v>
      </c>
      <c r="AG86">
        <v>12.03654720187955</v>
      </c>
      <c r="AH86">
        <v>41.624195831892237</v>
      </c>
      <c r="AI86">
        <v>4.7199129263239579</v>
      </c>
      <c r="AJ86">
        <v>0</v>
      </c>
      <c r="AK86">
        <v>20.263038003624903</v>
      </c>
      <c r="AL86">
        <v>0</v>
      </c>
      <c r="AM86">
        <v>4.6876288613505173</v>
      </c>
      <c r="AN86">
        <v>0.67111954327998602</v>
      </c>
      <c r="AO86">
        <v>0</v>
      </c>
      <c r="AP86">
        <v>0.83581465302402647</v>
      </c>
      <c r="AQ86">
        <v>9.7168815657021703</v>
      </c>
      <c r="AR86">
        <v>10.150060051358697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801.79299373138122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9.060023215416507</v>
      </c>
      <c r="L87">
        <v>376.54474799999997</v>
      </c>
      <c r="M87">
        <v>25.801083530207389</v>
      </c>
      <c r="N87">
        <v>35.219456937125749</v>
      </c>
      <c r="O87">
        <v>0</v>
      </c>
      <c r="P87">
        <v>36.690383324094981</v>
      </c>
      <c r="Q87">
        <v>6.4759802686158068</v>
      </c>
      <c r="R87">
        <v>12.574564211835137</v>
      </c>
      <c r="S87">
        <v>7.8266614848484855</v>
      </c>
      <c r="T87">
        <v>0</v>
      </c>
      <c r="U87">
        <v>62.104118734363951</v>
      </c>
      <c r="V87">
        <v>3.5104794746059542</v>
      </c>
      <c r="W87">
        <v>12.608490667721519</v>
      </c>
      <c r="X87">
        <v>43.980493916015632</v>
      </c>
      <c r="Y87">
        <v>0</v>
      </c>
      <c r="Z87">
        <v>3.8681534659090908</v>
      </c>
      <c r="AA87">
        <v>12.498433385232067</v>
      </c>
      <c r="AB87">
        <v>11.719072097263545</v>
      </c>
      <c r="AC87">
        <v>8.6200117291453573</v>
      </c>
      <c r="AD87">
        <v>10.838852391902895</v>
      </c>
      <c r="AE87">
        <v>14.661160779216891</v>
      </c>
      <c r="AF87">
        <v>2.4856274794240276</v>
      </c>
      <c r="AG87">
        <v>12.03654720187955</v>
      </c>
      <c r="AH87">
        <v>41.624195831892237</v>
      </c>
      <c r="AI87">
        <v>4.7199129263239579</v>
      </c>
      <c r="AJ87">
        <v>0</v>
      </c>
      <c r="AK87">
        <v>20.263038003624903</v>
      </c>
      <c r="AL87">
        <v>0</v>
      </c>
      <c r="AM87">
        <v>4.6876288613505173</v>
      </c>
      <c r="AN87">
        <v>0.67111954327998602</v>
      </c>
      <c r="AO87">
        <v>0</v>
      </c>
      <c r="AP87">
        <v>0.83581465302402647</v>
      </c>
      <c r="AQ87">
        <v>9.7168815657021703</v>
      </c>
      <c r="AR87">
        <v>10.150060051358697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801.79299373138122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9.060023215416507</v>
      </c>
      <c r="L88">
        <v>376.54474799999997</v>
      </c>
      <c r="M88">
        <v>25.801083530207389</v>
      </c>
      <c r="N88">
        <v>35.219456937125749</v>
      </c>
      <c r="O88">
        <v>0</v>
      </c>
      <c r="P88">
        <v>36.690383324094981</v>
      </c>
      <c r="Q88">
        <v>6.4759802686158068</v>
      </c>
      <c r="R88">
        <v>12.574564211835137</v>
      </c>
      <c r="S88">
        <v>7.8266614848484855</v>
      </c>
      <c r="T88">
        <v>0</v>
      </c>
      <c r="U88">
        <v>62.104118734363951</v>
      </c>
      <c r="V88">
        <v>3.5104794746059542</v>
      </c>
      <c r="W88">
        <v>12.608490667721519</v>
      </c>
      <c r="X88">
        <v>43.980493916015632</v>
      </c>
      <c r="Y88">
        <v>0</v>
      </c>
      <c r="Z88">
        <v>3.8681534659090908</v>
      </c>
      <c r="AA88">
        <v>12.498433385232067</v>
      </c>
      <c r="AB88">
        <v>11.719072097263545</v>
      </c>
      <c r="AC88">
        <v>8.6200117291453573</v>
      </c>
      <c r="AD88">
        <v>10.838852391902895</v>
      </c>
      <c r="AE88">
        <v>14.661160779216891</v>
      </c>
      <c r="AF88">
        <v>2.4856274794240276</v>
      </c>
      <c r="AG88">
        <v>12.03654720187955</v>
      </c>
      <c r="AH88">
        <v>41.624195831892237</v>
      </c>
      <c r="AI88">
        <v>4.7199129263239579</v>
      </c>
      <c r="AJ88">
        <v>0</v>
      </c>
      <c r="AK88">
        <v>20.263038003624903</v>
      </c>
      <c r="AL88">
        <v>0</v>
      </c>
      <c r="AM88">
        <v>4.6876288613505173</v>
      </c>
      <c r="AN88">
        <v>0.67111954327998602</v>
      </c>
      <c r="AO88">
        <v>0</v>
      </c>
      <c r="AP88">
        <v>0.83581465302402647</v>
      </c>
      <c r="AQ88">
        <v>9.7168815657021703</v>
      </c>
      <c r="AR88">
        <v>10.150060051358697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801.79299373138122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9.060023215416507</v>
      </c>
      <c r="L89">
        <v>376.54474799999997</v>
      </c>
      <c r="M89">
        <v>25.801083530207389</v>
      </c>
      <c r="N89">
        <v>35.219456937125749</v>
      </c>
      <c r="O89">
        <v>0</v>
      </c>
      <c r="P89">
        <v>36.690383324094981</v>
      </c>
      <c r="Q89">
        <v>6.4759802686158068</v>
      </c>
      <c r="R89">
        <v>12.574564211835137</v>
      </c>
      <c r="S89">
        <v>7.8266614848484855</v>
      </c>
      <c r="T89">
        <v>0</v>
      </c>
      <c r="U89">
        <v>62.104118734363951</v>
      </c>
      <c r="V89">
        <v>3.5104794746059542</v>
      </c>
      <c r="W89">
        <v>12.608490667721519</v>
      </c>
      <c r="X89">
        <v>43.980493916015632</v>
      </c>
      <c r="Y89">
        <v>0</v>
      </c>
      <c r="Z89">
        <v>3.8681534659090908</v>
      </c>
      <c r="AA89">
        <v>12.498433385232067</v>
      </c>
      <c r="AB89">
        <v>11.719072097263545</v>
      </c>
      <c r="AC89">
        <v>8.6200117291453573</v>
      </c>
      <c r="AD89">
        <v>10.838852391902895</v>
      </c>
      <c r="AE89">
        <v>14.661160779216891</v>
      </c>
      <c r="AF89">
        <v>2.4856274794240276</v>
      </c>
      <c r="AG89">
        <v>12.03654720187955</v>
      </c>
      <c r="AH89">
        <v>41.624195831892237</v>
      </c>
      <c r="AI89">
        <v>4.7199129263239579</v>
      </c>
      <c r="AJ89">
        <v>0</v>
      </c>
      <c r="AK89">
        <v>20.263038003624903</v>
      </c>
      <c r="AL89">
        <v>0</v>
      </c>
      <c r="AM89">
        <v>4.6876288613505173</v>
      </c>
      <c r="AN89">
        <v>0.67111954327998602</v>
      </c>
      <c r="AO89">
        <v>0</v>
      </c>
      <c r="AP89">
        <v>0.83581465302402647</v>
      </c>
      <c r="AQ89">
        <v>9.7168815657021703</v>
      </c>
      <c r="AR89">
        <v>10.150060051358697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801.79299373138122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9.060023215416507</v>
      </c>
      <c r="L90">
        <v>376.54474799999997</v>
      </c>
      <c r="M90">
        <v>25.801083530207389</v>
      </c>
      <c r="N90">
        <v>35.219456937125749</v>
      </c>
      <c r="O90">
        <v>0</v>
      </c>
      <c r="P90">
        <v>36.690383324094981</v>
      </c>
      <c r="Q90">
        <v>6.4759802686158068</v>
      </c>
      <c r="R90">
        <v>12.574564211835137</v>
      </c>
      <c r="S90">
        <v>7.8266614848484855</v>
      </c>
      <c r="T90">
        <v>0</v>
      </c>
      <c r="U90">
        <v>62.104118734363951</v>
      </c>
      <c r="V90">
        <v>3.5104794746059542</v>
      </c>
      <c r="W90">
        <v>12.608490667721519</v>
      </c>
      <c r="X90">
        <v>43.980493916015632</v>
      </c>
      <c r="Y90">
        <v>0</v>
      </c>
      <c r="Z90">
        <v>3.8681534659090908</v>
      </c>
      <c r="AA90">
        <v>12.498433385232067</v>
      </c>
      <c r="AB90">
        <v>11.719072097263545</v>
      </c>
      <c r="AC90">
        <v>8.6200117291453573</v>
      </c>
      <c r="AD90">
        <v>10.838852391902895</v>
      </c>
      <c r="AE90">
        <v>14.661160779216891</v>
      </c>
      <c r="AF90">
        <v>5.2636815976501303</v>
      </c>
      <c r="AG90">
        <v>12.03654720187955</v>
      </c>
      <c r="AH90">
        <v>41.624195831892237</v>
      </c>
      <c r="AI90">
        <v>4.7199129263239579</v>
      </c>
      <c r="AJ90">
        <v>0</v>
      </c>
      <c r="AK90">
        <v>20.263038003624903</v>
      </c>
      <c r="AL90">
        <v>0</v>
      </c>
      <c r="AM90">
        <v>4.6876288613505173</v>
      </c>
      <c r="AN90">
        <v>0.67111954327998602</v>
      </c>
      <c r="AO90">
        <v>0</v>
      </c>
      <c r="AP90">
        <v>1.8235955787075391</v>
      </c>
      <c r="AQ90">
        <v>9.7168815657021703</v>
      </c>
      <c r="AR90">
        <v>10.150060051358697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805.55882877529086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9.060023215416507</v>
      </c>
      <c r="L91">
        <v>376.54474799999997</v>
      </c>
      <c r="M91">
        <v>25.801083530207389</v>
      </c>
      <c r="N91">
        <v>35.219456937125749</v>
      </c>
      <c r="O91">
        <v>0</v>
      </c>
      <c r="P91">
        <v>36.690383324094981</v>
      </c>
      <c r="Q91">
        <v>6.4759802686158068</v>
      </c>
      <c r="R91">
        <v>12.574564211835137</v>
      </c>
      <c r="S91">
        <v>7.8266614848484855</v>
      </c>
      <c r="T91">
        <v>0</v>
      </c>
      <c r="U91">
        <v>62.104118734363951</v>
      </c>
      <c r="V91">
        <v>3.5104794746059542</v>
      </c>
      <c r="W91">
        <v>12.608490667721519</v>
      </c>
      <c r="X91">
        <v>43.980493916015632</v>
      </c>
      <c r="Y91">
        <v>0</v>
      </c>
      <c r="Z91">
        <v>3.8681534659090908</v>
      </c>
      <c r="AA91">
        <v>12.498433385232067</v>
      </c>
      <c r="AB91">
        <v>11.719072097263545</v>
      </c>
      <c r="AC91">
        <v>8.6200117291453573</v>
      </c>
      <c r="AD91">
        <v>10.838852391902895</v>
      </c>
      <c r="AE91">
        <v>14.661160779216891</v>
      </c>
      <c r="AF91">
        <v>5.2636815976501303</v>
      </c>
      <c r="AG91">
        <v>12.03654720187955</v>
      </c>
      <c r="AH91">
        <v>41.624195831892237</v>
      </c>
      <c r="AI91">
        <v>4.7199129263239579</v>
      </c>
      <c r="AJ91">
        <v>0</v>
      </c>
      <c r="AK91">
        <v>20.263038003624903</v>
      </c>
      <c r="AL91">
        <v>0</v>
      </c>
      <c r="AM91">
        <v>4.6876288613505173</v>
      </c>
      <c r="AN91">
        <v>0.67111954327998602</v>
      </c>
      <c r="AO91">
        <v>0</v>
      </c>
      <c r="AP91">
        <v>1.8235955787075391</v>
      </c>
      <c r="AQ91">
        <v>9.7168815657021703</v>
      </c>
      <c r="AR91">
        <v>10.150060051358697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805.55882877529086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9.060023215416507</v>
      </c>
      <c r="L92">
        <v>376.54474799999997</v>
      </c>
      <c r="M92">
        <v>25.801083530207389</v>
      </c>
      <c r="N92">
        <v>35.219456937125749</v>
      </c>
      <c r="O92">
        <v>0</v>
      </c>
      <c r="P92">
        <v>36.690383324094981</v>
      </c>
      <c r="Q92">
        <v>6.4759802686158068</v>
      </c>
      <c r="R92">
        <v>12.574564211835137</v>
      </c>
      <c r="S92">
        <v>7.8266614848484855</v>
      </c>
      <c r="T92">
        <v>0</v>
      </c>
      <c r="U92">
        <v>62.104118734363951</v>
      </c>
      <c r="V92">
        <v>3.5104794746059542</v>
      </c>
      <c r="W92">
        <v>12.608490667721519</v>
      </c>
      <c r="X92">
        <v>43.980493916015632</v>
      </c>
      <c r="Y92">
        <v>0</v>
      </c>
      <c r="Z92">
        <v>3.8681534659090908</v>
      </c>
      <c r="AA92">
        <v>12.498433385232067</v>
      </c>
      <c r="AB92">
        <v>11.719072097263545</v>
      </c>
      <c r="AC92">
        <v>8.6200117291453573</v>
      </c>
      <c r="AD92">
        <v>10.838852391902895</v>
      </c>
      <c r="AE92">
        <v>14.661160779216891</v>
      </c>
      <c r="AF92">
        <v>5.2636815976501303</v>
      </c>
      <c r="AG92">
        <v>12.03654720187955</v>
      </c>
      <c r="AH92">
        <v>41.624195831892237</v>
      </c>
      <c r="AI92">
        <v>4.7199129263239579</v>
      </c>
      <c r="AJ92">
        <v>0</v>
      </c>
      <c r="AK92">
        <v>20.263038003624903</v>
      </c>
      <c r="AL92">
        <v>0</v>
      </c>
      <c r="AM92">
        <v>4.6876288613505173</v>
      </c>
      <c r="AN92">
        <v>0.67111954327998602</v>
      </c>
      <c r="AO92">
        <v>0</v>
      </c>
      <c r="AP92">
        <v>1.8235955787075391</v>
      </c>
      <c r="AQ92">
        <v>9.7168815657021703</v>
      </c>
      <c r="AR92">
        <v>10.150060051358697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805.55882877529086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9.060023215416507</v>
      </c>
      <c r="L93">
        <v>376.54474799999997</v>
      </c>
      <c r="M93">
        <v>25.801083530207389</v>
      </c>
      <c r="N93">
        <v>35.219456937125749</v>
      </c>
      <c r="O93">
        <v>0</v>
      </c>
      <c r="P93">
        <v>36.690383324094981</v>
      </c>
      <c r="Q93">
        <v>6.4759802686158068</v>
      </c>
      <c r="R93">
        <v>12.574564211835137</v>
      </c>
      <c r="S93">
        <v>7.8266614848484855</v>
      </c>
      <c r="T93">
        <v>0</v>
      </c>
      <c r="U93">
        <v>62.104118734363951</v>
      </c>
      <c r="V93">
        <v>3.5104794746059542</v>
      </c>
      <c r="W93">
        <v>12.608490667721519</v>
      </c>
      <c r="X93">
        <v>43.980493916015632</v>
      </c>
      <c r="Y93">
        <v>0</v>
      </c>
      <c r="Z93">
        <v>3.8681534659090908</v>
      </c>
      <c r="AA93">
        <v>12.498433385232067</v>
      </c>
      <c r="AB93">
        <v>11.719072097263545</v>
      </c>
      <c r="AC93">
        <v>8.6200117291453573</v>
      </c>
      <c r="AD93">
        <v>10.838852391902895</v>
      </c>
      <c r="AE93">
        <v>14.661160779216891</v>
      </c>
      <c r="AF93">
        <v>5.2636815976501303</v>
      </c>
      <c r="AG93">
        <v>12.03654720187955</v>
      </c>
      <c r="AH93">
        <v>41.624195831892237</v>
      </c>
      <c r="AI93">
        <v>4.7199129263239579</v>
      </c>
      <c r="AJ93">
        <v>0</v>
      </c>
      <c r="AK93">
        <v>20.263038003624903</v>
      </c>
      <c r="AL93">
        <v>0</v>
      </c>
      <c r="AM93">
        <v>4.6876288613505173</v>
      </c>
      <c r="AN93">
        <v>0.67111954327998602</v>
      </c>
      <c r="AO93">
        <v>0</v>
      </c>
      <c r="AP93">
        <v>1.8235955787075391</v>
      </c>
      <c r="AQ93">
        <v>9.7168815657021703</v>
      </c>
      <c r="AR93">
        <v>10.150060051358697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805.55882877529086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9.060023215416507</v>
      </c>
      <c r="L94">
        <v>376.54474799999997</v>
      </c>
      <c r="M94">
        <v>25.801083530207389</v>
      </c>
      <c r="N94">
        <v>35.219456937125749</v>
      </c>
      <c r="O94">
        <v>0</v>
      </c>
      <c r="P94">
        <v>36.690383324094981</v>
      </c>
      <c r="Q94">
        <v>6.4759802686158068</v>
      </c>
      <c r="R94">
        <v>12.574564211835137</v>
      </c>
      <c r="S94">
        <v>7.8266614848484855</v>
      </c>
      <c r="T94">
        <v>0</v>
      </c>
      <c r="U94">
        <v>62.104118734363951</v>
      </c>
      <c r="V94">
        <v>3.5104794746059542</v>
      </c>
      <c r="W94">
        <v>12.608490667721519</v>
      </c>
      <c r="X94">
        <v>43.980493916015632</v>
      </c>
      <c r="Y94">
        <v>0</v>
      </c>
      <c r="Z94">
        <v>3.8681534659090908</v>
      </c>
      <c r="AA94">
        <v>12.498433385232067</v>
      </c>
      <c r="AB94">
        <v>11.719072097263545</v>
      </c>
      <c r="AC94">
        <v>8.6200117291453573</v>
      </c>
      <c r="AD94">
        <v>10.838852391902895</v>
      </c>
      <c r="AE94">
        <v>14.661160779216891</v>
      </c>
      <c r="AF94">
        <v>4.9712546964464579</v>
      </c>
      <c r="AG94">
        <v>12.03654720187955</v>
      </c>
      <c r="AH94">
        <v>41.624195831892237</v>
      </c>
      <c r="AI94">
        <v>4.7199129263239579</v>
      </c>
      <c r="AJ94">
        <v>0</v>
      </c>
      <c r="AK94">
        <v>20.263038003624903</v>
      </c>
      <c r="AL94">
        <v>0</v>
      </c>
      <c r="AM94">
        <v>4.6876288613505173</v>
      </c>
      <c r="AN94">
        <v>0.67111954327998602</v>
      </c>
      <c r="AO94">
        <v>0</v>
      </c>
      <c r="AP94">
        <v>0.83581465302402647</v>
      </c>
      <c r="AQ94">
        <v>9.7168815657021703</v>
      </c>
      <c r="AR94">
        <v>10.150060051358697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804.27862094840361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9.060023215416507</v>
      </c>
      <c r="L95">
        <v>376.54474799999997</v>
      </c>
      <c r="M95">
        <v>25.801083530207389</v>
      </c>
      <c r="N95">
        <v>35.219456937125749</v>
      </c>
      <c r="O95">
        <v>0</v>
      </c>
      <c r="P95">
        <v>36.690383324094981</v>
      </c>
      <c r="Q95">
        <v>6.4759802686158068</v>
      </c>
      <c r="R95">
        <v>12.574564211835137</v>
      </c>
      <c r="S95">
        <v>7.8266614848484855</v>
      </c>
      <c r="T95">
        <v>0</v>
      </c>
      <c r="U95">
        <v>62.104118734363951</v>
      </c>
      <c r="V95">
        <v>3.5104794746059542</v>
      </c>
      <c r="W95">
        <v>12.608490667721519</v>
      </c>
      <c r="X95">
        <v>43.980493916015632</v>
      </c>
      <c r="Y95">
        <v>0</v>
      </c>
      <c r="Z95">
        <v>3.8681534659090908</v>
      </c>
      <c r="AA95">
        <v>12.498433385232067</v>
      </c>
      <c r="AB95">
        <v>11.719072097263545</v>
      </c>
      <c r="AC95">
        <v>8.6200117291453573</v>
      </c>
      <c r="AD95">
        <v>10.838852391902895</v>
      </c>
      <c r="AE95">
        <v>14.661160779216891</v>
      </c>
      <c r="AF95">
        <v>4.9712546964464579</v>
      </c>
      <c r="AG95">
        <v>12.03654720187955</v>
      </c>
      <c r="AH95">
        <v>41.624195831892237</v>
      </c>
      <c r="AI95">
        <v>4.7199129263239579</v>
      </c>
      <c r="AJ95">
        <v>0</v>
      </c>
      <c r="AK95">
        <v>20.263038003624903</v>
      </c>
      <c r="AL95">
        <v>0</v>
      </c>
      <c r="AM95">
        <v>4.6876288613505173</v>
      </c>
      <c r="AN95">
        <v>0.67111954327998602</v>
      </c>
      <c r="AO95">
        <v>0</v>
      </c>
      <c r="AP95">
        <v>0.83581465302402647</v>
      </c>
      <c r="AQ95">
        <v>9.7168815657021703</v>
      </c>
      <c r="AR95">
        <v>10.150060051358697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804.27862094840361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9.060023215416507</v>
      </c>
      <c r="L96">
        <v>376.54474799999997</v>
      </c>
      <c r="M96">
        <v>25.801083530207389</v>
      </c>
      <c r="N96">
        <v>35.219456937125749</v>
      </c>
      <c r="O96">
        <v>0</v>
      </c>
      <c r="P96">
        <v>36.690383324094981</v>
      </c>
      <c r="Q96">
        <v>6.4759802686158068</v>
      </c>
      <c r="R96">
        <v>12.574564211835137</v>
      </c>
      <c r="S96">
        <v>7.8266614848484855</v>
      </c>
      <c r="T96">
        <v>0</v>
      </c>
      <c r="U96">
        <v>62.104118734363951</v>
      </c>
      <c r="V96">
        <v>3.5104794746059542</v>
      </c>
      <c r="W96">
        <v>12.608490667721519</v>
      </c>
      <c r="X96">
        <v>43.980493916015632</v>
      </c>
      <c r="Y96">
        <v>0</v>
      </c>
      <c r="Z96">
        <v>3.8681534659090908</v>
      </c>
      <c r="AA96">
        <v>12.498433385232067</v>
      </c>
      <c r="AB96">
        <v>11.719072097263545</v>
      </c>
      <c r="AC96">
        <v>8.6200117291453573</v>
      </c>
      <c r="AD96">
        <v>10.838852391902895</v>
      </c>
      <c r="AE96">
        <v>14.661160779216891</v>
      </c>
      <c r="AF96">
        <v>4.9712546964464579</v>
      </c>
      <c r="AG96">
        <v>12.03654720187955</v>
      </c>
      <c r="AH96">
        <v>41.624195831892237</v>
      </c>
      <c r="AI96">
        <v>4.7199129263239579</v>
      </c>
      <c r="AJ96">
        <v>0</v>
      </c>
      <c r="AK96">
        <v>20.263038003624903</v>
      </c>
      <c r="AL96">
        <v>0</v>
      </c>
      <c r="AM96">
        <v>4.6876288613505173</v>
      </c>
      <c r="AN96">
        <v>0.67111954327998602</v>
      </c>
      <c r="AO96">
        <v>0</v>
      </c>
      <c r="AP96">
        <v>0.83581465302402647</v>
      </c>
      <c r="AQ96">
        <v>9.7168815657021703</v>
      </c>
      <c r="AR96">
        <v>10.150060051358697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804.27862094840361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9.060023215416507</v>
      </c>
      <c r="L97">
        <v>376.54474799999997</v>
      </c>
      <c r="M97">
        <v>25.801083530207389</v>
      </c>
      <c r="N97">
        <v>35.219456937125749</v>
      </c>
      <c r="O97">
        <v>0</v>
      </c>
      <c r="P97">
        <v>37.708713003409095</v>
      </c>
      <c r="Q97">
        <v>6.4759802686158068</v>
      </c>
      <c r="R97">
        <v>12.574564211835137</v>
      </c>
      <c r="S97">
        <v>7.8266614848484855</v>
      </c>
      <c r="T97">
        <v>0</v>
      </c>
      <c r="U97">
        <v>62.104118734363951</v>
      </c>
      <c r="V97">
        <v>3.5104794746059542</v>
      </c>
      <c r="W97">
        <v>12.608490667721519</v>
      </c>
      <c r="X97">
        <v>43.980493916015632</v>
      </c>
      <c r="Y97">
        <v>0</v>
      </c>
      <c r="Z97">
        <v>3.8681534659090908</v>
      </c>
      <c r="AA97">
        <v>12.498433385232067</v>
      </c>
      <c r="AB97">
        <v>11.719072097263545</v>
      </c>
      <c r="AC97">
        <v>8.6200117291453573</v>
      </c>
      <c r="AD97">
        <v>10.838852391902895</v>
      </c>
      <c r="AE97">
        <v>14.661160779216891</v>
      </c>
      <c r="AF97">
        <v>4.9712546964464579</v>
      </c>
      <c r="AG97">
        <v>12.03654720187955</v>
      </c>
      <c r="AH97">
        <v>41.624195831892237</v>
      </c>
      <c r="AI97">
        <v>4.7199129263239579</v>
      </c>
      <c r="AJ97">
        <v>0</v>
      </c>
      <c r="AK97">
        <v>20.263038003624903</v>
      </c>
      <c r="AL97">
        <v>0</v>
      </c>
      <c r="AM97">
        <v>4.6876288613505173</v>
      </c>
      <c r="AN97">
        <v>0.67111954327998602</v>
      </c>
      <c r="AO97">
        <v>0</v>
      </c>
      <c r="AP97">
        <v>1.9755618513670257</v>
      </c>
      <c r="AQ97">
        <v>9.7168815657021703</v>
      </c>
      <c r="AR97">
        <v>10.150060051358697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806.43669782606071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9.060023215416507</v>
      </c>
      <c r="L98">
        <v>376.54474799999997</v>
      </c>
      <c r="M98">
        <v>25.801083530207389</v>
      </c>
      <c r="N98">
        <v>35.219456937125749</v>
      </c>
      <c r="O98">
        <v>0</v>
      </c>
      <c r="P98">
        <v>39.638710285714289</v>
      </c>
      <c r="Q98">
        <v>6.4759802686158068</v>
      </c>
      <c r="R98">
        <v>12.574564211835137</v>
      </c>
      <c r="S98">
        <v>7.8266614848484855</v>
      </c>
      <c r="T98">
        <v>0</v>
      </c>
      <c r="U98">
        <v>62.104118734363951</v>
      </c>
      <c r="V98">
        <v>3.5104794746059542</v>
      </c>
      <c r="W98">
        <v>12.608490667721519</v>
      </c>
      <c r="X98">
        <v>43.980493916015632</v>
      </c>
      <c r="Y98">
        <v>0</v>
      </c>
      <c r="Z98">
        <v>3.8681534659090908</v>
      </c>
      <c r="AA98">
        <v>12.498433385232067</v>
      </c>
      <c r="AB98">
        <v>11.719072097263545</v>
      </c>
      <c r="AC98">
        <v>8.6200117291453573</v>
      </c>
      <c r="AD98">
        <v>10.838852391902895</v>
      </c>
      <c r="AE98">
        <v>14.661160779216891</v>
      </c>
      <c r="AF98">
        <v>4.9712546964464579</v>
      </c>
      <c r="AG98">
        <v>12.03654720187955</v>
      </c>
      <c r="AH98">
        <v>41.624195831892237</v>
      </c>
      <c r="AI98">
        <v>4.7199129263239579</v>
      </c>
      <c r="AJ98">
        <v>0</v>
      </c>
      <c r="AK98">
        <v>20.263038003624903</v>
      </c>
      <c r="AL98">
        <v>0</v>
      </c>
      <c r="AM98">
        <v>4.6876288613505173</v>
      </c>
      <c r="AN98">
        <v>0.67111954327998602</v>
      </c>
      <c r="AO98">
        <v>0</v>
      </c>
      <c r="AP98">
        <v>1.9755618513670257</v>
      </c>
      <c r="AQ98">
        <v>7.2876613562201724</v>
      </c>
      <c r="AR98">
        <v>10.150060051358697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805.93747489888381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3.1267592131474102E-4</v>
      </c>
      <c r="H99">
        <f t="shared" si="2"/>
        <v>0</v>
      </c>
      <c r="I99">
        <f t="shared" si="2"/>
        <v>0</v>
      </c>
      <c r="J99">
        <f t="shared" si="2"/>
        <v>1.1284291541595046E-3</v>
      </c>
      <c r="K99">
        <f t="shared" si="2"/>
        <v>0.18532015896278184</v>
      </c>
      <c r="L99">
        <f t="shared" si="2"/>
        <v>6.1780291025369634</v>
      </c>
      <c r="M99">
        <f t="shared" si="2"/>
        <v>0.61917571681700767</v>
      </c>
      <c r="N99">
        <f t="shared" si="2"/>
        <v>0.84526568830802562</v>
      </c>
      <c r="O99">
        <f t="shared" si="2"/>
        <v>0</v>
      </c>
      <c r="P99">
        <f t="shared" si="2"/>
        <v>0.96353778580324612</v>
      </c>
      <c r="Q99">
        <f t="shared" si="2"/>
        <v>0.13499999274073043</v>
      </c>
      <c r="R99">
        <f t="shared" si="2"/>
        <v>0.26213484363583572</v>
      </c>
      <c r="S99">
        <f t="shared" si="2"/>
        <v>0.16314353613465346</v>
      </c>
      <c r="T99">
        <f t="shared" si="2"/>
        <v>0</v>
      </c>
      <c r="U99">
        <f t="shared" si="2"/>
        <v>1.490478207244754</v>
      </c>
      <c r="V99">
        <f t="shared" si="2"/>
        <v>8.6788112159726469E-2</v>
      </c>
      <c r="W99">
        <f t="shared" si="2"/>
        <v>0.26815922663603731</v>
      </c>
      <c r="X99">
        <f t="shared" si="2"/>
        <v>1.0541048551127115</v>
      </c>
      <c r="Y99">
        <f t="shared" si="2"/>
        <v>0</v>
      </c>
      <c r="Z99">
        <f t="shared" si="2"/>
        <v>9.2835683181818146E-2</v>
      </c>
      <c r="AA99">
        <f t="shared" si="2"/>
        <v>0.19678098443470457</v>
      </c>
      <c r="AB99">
        <f t="shared" si="2"/>
        <v>0.28125773033432466</v>
      </c>
      <c r="AC99">
        <f t="shared" si="2"/>
        <v>0.20688028149948889</v>
      </c>
      <c r="AD99">
        <f t="shared" si="2"/>
        <v>0.1583044858428484</v>
      </c>
      <c r="AE99">
        <f t="shared" si="2"/>
        <v>0.35186785870120568</v>
      </c>
      <c r="AF99">
        <f t="shared" si="2"/>
        <v>5.0772595563734493E-2</v>
      </c>
      <c r="AG99">
        <f t="shared" si="2"/>
        <v>0.2888771328451093</v>
      </c>
      <c r="AH99">
        <f t="shared" si="2"/>
        <v>0.95215347874196943</v>
      </c>
      <c r="AI99">
        <f t="shared" si="2"/>
        <v>0.10840544392900663</v>
      </c>
      <c r="AJ99">
        <f t="shared" si="2"/>
        <v>0</v>
      </c>
      <c r="AK99">
        <f t="shared" si="2"/>
        <v>0.48631291208699728</v>
      </c>
      <c r="AL99">
        <f t="shared" si="2"/>
        <v>0</v>
      </c>
      <c r="AM99">
        <f t="shared" si="2"/>
        <v>7.9069338670985839E-2</v>
      </c>
      <c r="AN99">
        <f t="shared" si="2"/>
        <v>1.6106869038719655E-2</v>
      </c>
      <c r="AO99">
        <f t="shared" si="2"/>
        <v>0</v>
      </c>
      <c r="AP99">
        <f t="shared" si="2"/>
        <v>2.116130607557995E-2</v>
      </c>
      <c r="AQ99">
        <f t="shared" si="2"/>
        <v>6.073051008887783E-2</v>
      </c>
      <c r="AR99">
        <f t="shared" si="2"/>
        <v>0.25154140616521686</v>
      </c>
      <c r="AS99">
        <f t="shared" si="2"/>
        <v>6.0496257288398851E-2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15.916132605656937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65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0.49027584462151391</v>
      </c>
      <c r="H3">
        <v>0</v>
      </c>
      <c r="I3">
        <v>0</v>
      </c>
      <c r="J3">
        <v>1.8401073080724875</v>
      </c>
      <c r="K3">
        <v>2.790007149118328</v>
      </c>
      <c r="L3">
        <v>9.16</v>
      </c>
      <c r="M3">
        <v>2.4099674435236689</v>
      </c>
      <c r="N3">
        <v>2.8499560553892218</v>
      </c>
      <c r="O3">
        <v>3.1700447762813906</v>
      </c>
      <c r="P3">
        <v>5.2201554587212904</v>
      </c>
      <c r="Q3">
        <v>0.40974566514390132</v>
      </c>
      <c r="R3">
        <v>1.2794469150356897</v>
      </c>
      <c r="S3">
        <v>0.6297313838383839</v>
      </c>
      <c r="T3">
        <v>1.5684788327759196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4.5520886079665415</v>
      </c>
      <c r="AC3">
        <v>2.9209481333344689</v>
      </c>
      <c r="AD3">
        <v>1.7661606595279564</v>
      </c>
      <c r="AE3">
        <v>4.9314276565660125</v>
      </c>
      <c r="AF3">
        <v>1.4359660723875196</v>
      </c>
      <c r="AG3">
        <v>4.7174428141995621</v>
      </c>
      <c r="AH3">
        <v>8.370786708051897</v>
      </c>
      <c r="AI3">
        <v>1.5357918275183986</v>
      </c>
      <c r="AJ3">
        <v>0</v>
      </c>
      <c r="AK3">
        <v>0</v>
      </c>
      <c r="AL3">
        <v>0</v>
      </c>
      <c r="AM3">
        <v>1.5173623762972819</v>
      </c>
      <c r="AN3">
        <v>4.6457714615854406E-2</v>
      </c>
      <c r="AO3">
        <v>0</v>
      </c>
      <c r="AP3">
        <v>0</v>
      </c>
      <c r="AQ3">
        <v>3.2942751726638102</v>
      </c>
      <c r="AR3">
        <v>0</v>
      </c>
      <c r="AS3">
        <v>3.0347247389784706</v>
      </c>
      <c r="AT3">
        <v>0</v>
      </c>
      <c r="AU3">
        <v>0</v>
      </c>
      <c r="AV3">
        <v>0</v>
      </c>
      <c r="AW3">
        <v>0</v>
      </c>
      <c r="AX3">
        <v>0</v>
      </c>
      <c r="AY3">
        <v>2.9074426617100366</v>
      </c>
      <c r="AZ3">
        <v>3.6424179999999997</v>
      </c>
      <c r="BA3">
        <v>2.2294867201946476</v>
      </c>
      <c r="BB3">
        <v>2.7198240926640929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81.440520789198359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1.4082958370410614E-3</v>
      </c>
      <c r="K4">
        <v>2.790007149118328</v>
      </c>
      <c r="L4">
        <v>9.16</v>
      </c>
      <c r="M4">
        <v>2.4301020534265101</v>
      </c>
      <c r="N4">
        <v>2.8499560553892218</v>
      </c>
      <c r="O4">
        <v>3.1700447762813906</v>
      </c>
      <c r="P4">
        <v>5.2201554587212904</v>
      </c>
      <c r="Q4">
        <v>0.40974566514390132</v>
      </c>
      <c r="R4">
        <v>1.2794469150356897</v>
      </c>
      <c r="S4">
        <v>0.6297313838383839</v>
      </c>
      <c r="T4">
        <v>1.5684788327759196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4.5520886079665415</v>
      </c>
      <c r="AC4">
        <v>2.9209481333344689</v>
      </c>
      <c r="AD4">
        <v>1.7661606595279564</v>
      </c>
      <c r="AE4">
        <v>4.9314276565660125</v>
      </c>
      <c r="AF4">
        <v>1.4359660723875196</v>
      </c>
      <c r="AG4">
        <v>4.7174428141995621</v>
      </c>
      <c r="AH4">
        <v>8.370786708051897</v>
      </c>
      <c r="AI4">
        <v>1.5357918275183986</v>
      </c>
      <c r="AJ4">
        <v>0</v>
      </c>
      <c r="AK4">
        <v>0</v>
      </c>
      <c r="AL4">
        <v>0</v>
      </c>
      <c r="AM4">
        <v>1.5173623762972819</v>
      </c>
      <c r="AN4">
        <v>4.6457714615854406E-2</v>
      </c>
      <c r="AO4">
        <v>0</v>
      </c>
      <c r="AP4">
        <v>0</v>
      </c>
      <c r="AQ4">
        <v>3.2942751726638102</v>
      </c>
      <c r="AR4">
        <v>0</v>
      </c>
      <c r="AS4">
        <v>3.0347247389784706</v>
      </c>
      <c r="AT4">
        <v>0</v>
      </c>
      <c r="AU4">
        <v>0</v>
      </c>
      <c r="AV4">
        <v>0</v>
      </c>
      <c r="AW4">
        <v>0</v>
      </c>
      <c r="AX4">
        <v>0</v>
      </c>
      <c r="AY4">
        <v>2.9074426617100366</v>
      </c>
      <c r="AZ4">
        <v>3.6424179999999997</v>
      </c>
      <c r="BA4">
        <v>2.2294867201946476</v>
      </c>
      <c r="BB4">
        <v>2.7198240926640929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79.13168054224424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2.790007149118328</v>
      </c>
      <c r="L5">
        <v>9.16</v>
      </c>
      <c r="M5">
        <v>2.4301020534265101</v>
      </c>
      <c r="N5">
        <v>2.8499560553892218</v>
      </c>
      <c r="O5">
        <v>3.1700447762813906</v>
      </c>
      <c r="P5">
        <v>5.2201554587212904</v>
      </c>
      <c r="Q5">
        <v>0.40974566514390132</v>
      </c>
      <c r="R5">
        <v>1.2794469150356897</v>
      </c>
      <c r="S5">
        <v>0.6297313838383839</v>
      </c>
      <c r="T5">
        <v>1.5684788327759196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4.5520886079665415</v>
      </c>
      <c r="AC5">
        <v>2.9209481333344689</v>
      </c>
      <c r="AD5">
        <v>1.7661606595279564</v>
      </c>
      <c r="AE5">
        <v>4.9314276565660125</v>
      </c>
      <c r="AF5">
        <v>1.4359660723875196</v>
      </c>
      <c r="AG5">
        <v>4.7174428141995621</v>
      </c>
      <c r="AH5">
        <v>8.370786708051897</v>
      </c>
      <c r="AI5">
        <v>1.5357918275183986</v>
      </c>
      <c r="AJ5">
        <v>0</v>
      </c>
      <c r="AK5">
        <v>0</v>
      </c>
      <c r="AL5">
        <v>0</v>
      </c>
      <c r="AM5">
        <v>1.5173623762972819</v>
      </c>
      <c r="AN5">
        <v>4.6457714615854406E-2</v>
      </c>
      <c r="AO5">
        <v>0</v>
      </c>
      <c r="AP5">
        <v>0</v>
      </c>
      <c r="AQ5">
        <v>3.2942751726638102</v>
      </c>
      <c r="AR5">
        <v>0</v>
      </c>
      <c r="AS5">
        <v>3.0347247389784706</v>
      </c>
      <c r="AT5">
        <v>0</v>
      </c>
      <c r="AU5">
        <v>0</v>
      </c>
      <c r="AV5">
        <v>0</v>
      </c>
      <c r="AW5">
        <v>0</v>
      </c>
      <c r="AX5">
        <v>0</v>
      </c>
      <c r="AY5">
        <v>2.9074426617100366</v>
      </c>
      <c r="AZ5">
        <v>3.6424179999999997</v>
      </c>
      <c r="BA5">
        <v>2.2294867201946476</v>
      </c>
      <c r="BB5">
        <v>2.7198240926640929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79.130272246407202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2.790007149118328</v>
      </c>
      <c r="L6">
        <v>9.16</v>
      </c>
      <c r="M6">
        <v>2.4301020534265101</v>
      </c>
      <c r="N6">
        <v>2.8499560553892218</v>
      </c>
      <c r="O6">
        <v>3.1700447762813906</v>
      </c>
      <c r="P6">
        <v>5.2201554587212904</v>
      </c>
      <c r="Q6">
        <v>0.40974566514390132</v>
      </c>
      <c r="R6">
        <v>1.2794469150356897</v>
      </c>
      <c r="S6">
        <v>0.6297313838383839</v>
      </c>
      <c r="T6">
        <v>1.5684788327759196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4.5520886079665415</v>
      </c>
      <c r="AC6">
        <v>2.9209481333344689</v>
      </c>
      <c r="AD6">
        <v>1.7661606595279564</v>
      </c>
      <c r="AE6">
        <v>4.9314276565660125</v>
      </c>
      <c r="AF6">
        <v>1.4359660723875196</v>
      </c>
      <c r="AG6">
        <v>4.7174428141995621</v>
      </c>
      <c r="AH6">
        <v>8.370786708051897</v>
      </c>
      <c r="AI6">
        <v>1.5357918275183986</v>
      </c>
      <c r="AJ6">
        <v>0</v>
      </c>
      <c r="AK6">
        <v>0</v>
      </c>
      <c r="AL6">
        <v>0</v>
      </c>
      <c r="AM6">
        <v>1.5173623762972819</v>
      </c>
      <c r="AN6">
        <v>4.6457714615854406E-2</v>
      </c>
      <c r="AO6">
        <v>0</v>
      </c>
      <c r="AP6">
        <v>0</v>
      </c>
      <c r="AQ6">
        <v>3.2942751726638102</v>
      </c>
      <c r="AR6">
        <v>0</v>
      </c>
      <c r="AS6">
        <v>3.0347247389784706</v>
      </c>
      <c r="AT6">
        <v>0</v>
      </c>
      <c r="AU6">
        <v>0</v>
      </c>
      <c r="AV6">
        <v>0</v>
      </c>
      <c r="AW6">
        <v>0</v>
      </c>
      <c r="AX6">
        <v>0</v>
      </c>
      <c r="AY6">
        <v>2.9074426617100366</v>
      </c>
      <c r="AZ6">
        <v>3.6424179999999997</v>
      </c>
      <c r="BA6">
        <v>2.2294867201946476</v>
      </c>
      <c r="BB6">
        <v>2.7198240926640929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79.130272246407202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2.790007149118328</v>
      </c>
      <c r="L7">
        <v>9.16</v>
      </c>
      <c r="M7">
        <v>2.4301020534265101</v>
      </c>
      <c r="N7">
        <v>2.8499560553892218</v>
      </c>
      <c r="O7">
        <v>3.1700447762813906</v>
      </c>
      <c r="P7">
        <v>5.2201554587212904</v>
      </c>
      <c r="Q7">
        <v>0.40974566514390132</v>
      </c>
      <c r="R7">
        <v>1.2794469150356897</v>
      </c>
      <c r="S7">
        <v>0.6297313838383839</v>
      </c>
      <c r="T7">
        <v>1.5684788327759196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4.5520886079665415</v>
      </c>
      <c r="AC7">
        <v>2.9209481333344689</v>
      </c>
      <c r="AD7">
        <v>1.7661606595279564</v>
      </c>
      <c r="AE7">
        <v>4.9314276565660125</v>
      </c>
      <c r="AF7">
        <v>1.4359660723875196</v>
      </c>
      <c r="AG7">
        <v>4.7174428141995621</v>
      </c>
      <c r="AH7">
        <v>12.556180101403706</v>
      </c>
      <c r="AI7">
        <v>1.5357918275183986</v>
      </c>
      <c r="AJ7">
        <v>0</v>
      </c>
      <c r="AK7">
        <v>0</v>
      </c>
      <c r="AL7">
        <v>0</v>
      </c>
      <c r="AM7">
        <v>1.5173623762972819</v>
      </c>
      <c r="AN7">
        <v>4.6457714615854406E-2</v>
      </c>
      <c r="AO7">
        <v>0</v>
      </c>
      <c r="AP7">
        <v>0</v>
      </c>
      <c r="AQ7">
        <v>2.19618344844254</v>
      </c>
      <c r="AR7">
        <v>0</v>
      </c>
      <c r="AS7">
        <v>3.0347247389784706</v>
      </c>
      <c r="AT7">
        <v>0</v>
      </c>
      <c r="AU7">
        <v>0</v>
      </c>
      <c r="AV7">
        <v>0</v>
      </c>
      <c r="AW7">
        <v>0</v>
      </c>
      <c r="AX7">
        <v>0</v>
      </c>
      <c r="AY7">
        <v>2.9074426617100366</v>
      </c>
      <c r="AZ7">
        <v>3.6424179999999997</v>
      </c>
      <c r="BA7">
        <v>3.1822280955518942</v>
      </c>
      <c r="BB7">
        <v>2.7198240926640929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83.170315290894976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2.790007149118328</v>
      </c>
      <c r="L8">
        <v>9.16</v>
      </c>
      <c r="M8">
        <v>2.4301020534265101</v>
      </c>
      <c r="N8">
        <v>2.8499560553892218</v>
      </c>
      <c r="O8">
        <v>3.1700447762813906</v>
      </c>
      <c r="P8">
        <v>5.2201554587212904</v>
      </c>
      <c r="Q8">
        <v>0.40974566514390132</v>
      </c>
      <c r="R8">
        <v>1.2794469150356897</v>
      </c>
      <c r="S8">
        <v>0.6297313838383839</v>
      </c>
      <c r="T8">
        <v>1.5684788327759196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4.5520886079665415</v>
      </c>
      <c r="AC8">
        <v>2.9209481333344689</v>
      </c>
      <c r="AD8">
        <v>1.7661606595279564</v>
      </c>
      <c r="AE8">
        <v>4.9314276565660125</v>
      </c>
      <c r="AF8">
        <v>1.4359660723875196</v>
      </c>
      <c r="AG8">
        <v>4.7174428141995621</v>
      </c>
      <c r="AH8">
        <v>12.556180101403706</v>
      </c>
      <c r="AI8">
        <v>1.5357918275183986</v>
      </c>
      <c r="AJ8">
        <v>0</v>
      </c>
      <c r="AK8">
        <v>0</v>
      </c>
      <c r="AL8">
        <v>0</v>
      </c>
      <c r="AM8">
        <v>1.5173623762972819</v>
      </c>
      <c r="AN8">
        <v>4.6457714615854406E-2</v>
      </c>
      <c r="AO8">
        <v>0</v>
      </c>
      <c r="AP8">
        <v>0</v>
      </c>
      <c r="AQ8">
        <v>2.19618344844254</v>
      </c>
      <c r="AR8">
        <v>0</v>
      </c>
      <c r="AS8">
        <v>3.0347247389784706</v>
      </c>
      <c r="AT8">
        <v>0</v>
      </c>
      <c r="AU8">
        <v>0</v>
      </c>
      <c r="AV8">
        <v>0</v>
      </c>
      <c r="AW8">
        <v>0</v>
      </c>
      <c r="AX8">
        <v>0</v>
      </c>
      <c r="AY8">
        <v>2.9074426617100366</v>
      </c>
      <c r="AZ8">
        <v>3.6424179999999997</v>
      </c>
      <c r="BA8">
        <v>3.1822280955518942</v>
      </c>
      <c r="BB8">
        <v>2.7198240926640929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83.170315290894976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2.790007149118328</v>
      </c>
      <c r="L9">
        <v>9.16</v>
      </c>
      <c r="M9">
        <v>2.4301020534265101</v>
      </c>
      <c r="N9">
        <v>2.8499560553892218</v>
      </c>
      <c r="O9">
        <v>3.1700447762813906</v>
      </c>
      <c r="P9">
        <v>5.2201554587212904</v>
      </c>
      <c r="Q9">
        <v>0.40974566514390132</v>
      </c>
      <c r="R9">
        <v>1.2794469150356897</v>
      </c>
      <c r="S9">
        <v>0.6297313838383839</v>
      </c>
      <c r="T9">
        <v>1.5684788327759196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4.5520886079665415</v>
      </c>
      <c r="AC9">
        <v>2.9209481333344689</v>
      </c>
      <c r="AD9">
        <v>1.7661606595279564</v>
      </c>
      <c r="AE9">
        <v>4.9314276565660125</v>
      </c>
      <c r="AF9">
        <v>1.4359660723875196</v>
      </c>
      <c r="AG9">
        <v>4.7174428141995621</v>
      </c>
      <c r="AH9">
        <v>12.556180101403706</v>
      </c>
      <c r="AI9">
        <v>1.5357918275183986</v>
      </c>
      <c r="AJ9">
        <v>0</v>
      </c>
      <c r="AK9">
        <v>0</v>
      </c>
      <c r="AL9">
        <v>0</v>
      </c>
      <c r="AM9">
        <v>1.5173623762972819</v>
      </c>
      <c r="AN9">
        <v>4.6457714615854406E-2</v>
      </c>
      <c r="AO9">
        <v>0</v>
      </c>
      <c r="AP9">
        <v>0</v>
      </c>
      <c r="AQ9">
        <v>1.09809172422127</v>
      </c>
      <c r="AR9">
        <v>0</v>
      </c>
      <c r="AS9">
        <v>3.0347247389784706</v>
      </c>
      <c r="AT9">
        <v>0</v>
      </c>
      <c r="AU9">
        <v>0</v>
      </c>
      <c r="AV9">
        <v>0</v>
      </c>
      <c r="AW9">
        <v>0</v>
      </c>
      <c r="AX9">
        <v>0</v>
      </c>
      <c r="AY9">
        <v>2.9074426617100366</v>
      </c>
      <c r="AZ9">
        <v>3.6424179999999997</v>
      </c>
      <c r="BA9">
        <v>3.1822280955518942</v>
      </c>
      <c r="BB9">
        <v>2.7198240926640929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82.072223566673713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2.790007149118328</v>
      </c>
      <c r="L10">
        <v>9.16</v>
      </c>
      <c r="M10">
        <v>2.4301020534265101</v>
      </c>
      <c r="N10">
        <v>2.8499560553892218</v>
      </c>
      <c r="O10">
        <v>3.1700447762813906</v>
      </c>
      <c r="P10">
        <v>5.2201554587212904</v>
      </c>
      <c r="Q10">
        <v>0.40974566514390132</v>
      </c>
      <c r="R10">
        <v>1.2794469150356897</v>
      </c>
      <c r="S10">
        <v>0.6297313838383839</v>
      </c>
      <c r="T10">
        <v>1.5684788327759196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4.5520886079665415</v>
      </c>
      <c r="AC10">
        <v>2.9209481333344689</v>
      </c>
      <c r="AD10">
        <v>1.7661606595279564</v>
      </c>
      <c r="AE10">
        <v>4.9314276565660125</v>
      </c>
      <c r="AF10">
        <v>1.4359660723875196</v>
      </c>
      <c r="AG10">
        <v>4.7174428141995621</v>
      </c>
      <c r="AH10">
        <v>12.556180101403706</v>
      </c>
      <c r="AI10">
        <v>1.5357918275183986</v>
      </c>
      <c r="AJ10">
        <v>0</v>
      </c>
      <c r="AK10">
        <v>0</v>
      </c>
      <c r="AL10">
        <v>0</v>
      </c>
      <c r="AM10">
        <v>1.5173623762972819</v>
      </c>
      <c r="AN10">
        <v>4.6457714615854406E-2</v>
      </c>
      <c r="AO10">
        <v>0</v>
      </c>
      <c r="AP10">
        <v>0</v>
      </c>
      <c r="AQ10">
        <v>0</v>
      </c>
      <c r="AR10">
        <v>0</v>
      </c>
      <c r="AS10">
        <v>3.0347247389784706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2.9074426617100366</v>
      </c>
      <c r="AZ10">
        <v>3.6424179999999997</v>
      </c>
      <c r="BA10">
        <v>3.1822280955518942</v>
      </c>
      <c r="BB10">
        <v>2.7198240926640929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80.974131842452437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2.790007149118328</v>
      </c>
      <c r="L11">
        <v>9.16</v>
      </c>
      <c r="M11">
        <v>2.4301020534265101</v>
      </c>
      <c r="N11">
        <v>2.8499560553892218</v>
      </c>
      <c r="O11">
        <v>3.1700447762813906</v>
      </c>
      <c r="P11">
        <v>5.2201554587212904</v>
      </c>
      <c r="Q11">
        <v>0.40974566514390132</v>
      </c>
      <c r="R11">
        <v>1.2794469150356897</v>
      </c>
      <c r="S11">
        <v>0.6297313838383839</v>
      </c>
      <c r="T11">
        <v>1.5684788327759196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4.5520886079665415</v>
      </c>
      <c r="AC11">
        <v>2.9209481333344689</v>
      </c>
      <c r="AD11">
        <v>1.7661606595279564</v>
      </c>
      <c r="AE11">
        <v>4.9314276565660125</v>
      </c>
      <c r="AF11">
        <v>0.7179830740916161</v>
      </c>
      <c r="AG11">
        <v>4.7174428141995621</v>
      </c>
      <c r="AH11">
        <v>12.556180101403706</v>
      </c>
      <c r="AI11">
        <v>1.5357918275183986</v>
      </c>
      <c r="AJ11">
        <v>0</v>
      </c>
      <c r="AK11">
        <v>0</v>
      </c>
      <c r="AL11">
        <v>0</v>
      </c>
      <c r="AM11">
        <v>1.5173623762972819</v>
      </c>
      <c r="AN11">
        <v>4.6457714615854406E-2</v>
      </c>
      <c r="AO11">
        <v>0</v>
      </c>
      <c r="AP11">
        <v>0</v>
      </c>
      <c r="AQ11">
        <v>0</v>
      </c>
      <c r="AR11">
        <v>0</v>
      </c>
      <c r="AS11">
        <v>3.0347247389784706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2.9074426617100366</v>
      </c>
      <c r="AZ11">
        <v>3.6424179999999997</v>
      </c>
      <c r="BA11">
        <v>3.1822280955518942</v>
      </c>
      <c r="BB11">
        <v>2.7198240926640929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80.256148844156527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2.790007149118328</v>
      </c>
      <c r="L12">
        <v>9.16</v>
      </c>
      <c r="M12">
        <v>2.4301020534265101</v>
      </c>
      <c r="N12">
        <v>2.8499560553892218</v>
      </c>
      <c r="O12">
        <v>3.1700447762813906</v>
      </c>
      <c r="P12">
        <v>5.2201554587212904</v>
      </c>
      <c r="Q12">
        <v>0.40974566514390132</v>
      </c>
      <c r="R12">
        <v>1.2794469150356897</v>
      </c>
      <c r="S12">
        <v>0.6297313838383839</v>
      </c>
      <c r="T12">
        <v>1.5684788327759196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4.5520886079665415</v>
      </c>
      <c r="AC12">
        <v>2.9209481333344689</v>
      </c>
      <c r="AD12">
        <v>1.7661606595279564</v>
      </c>
      <c r="AE12">
        <v>4.9314276565660125</v>
      </c>
      <c r="AF12">
        <v>0.7179830740916161</v>
      </c>
      <c r="AG12">
        <v>4.7174428141995621</v>
      </c>
      <c r="AH12">
        <v>12.556180101403706</v>
      </c>
      <c r="AI12">
        <v>1.5357918275183986</v>
      </c>
      <c r="AJ12">
        <v>0</v>
      </c>
      <c r="AK12">
        <v>0</v>
      </c>
      <c r="AL12">
        <v>0</v>
      </c>
      <c r="AM12">
        <v>1.5173623762972819</v>
      </c>
      <c r="AN12">
        <v>4.6457714615854406E-2</v>
      </c>
      <c r="AO12">
        <v>0</v>
      </c>
      <c r="AP12">
        <v>0</v>
      </c>
      <c r="AQ12">
        <v>0</v>
      </c>
      <c r="AR12">
        <v>0</v>
      </c>
      <c r="AS12">
        <v>3.0347247389784706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2.9074426617100366</v>
      </c>
      <c r="AZ12">
        <v>3.6424179999999997</v>
      </c>
      <c r="BA12">
        <v>3.1822280955518942</v>
      </c>
      <c r="BB12">
        <v>2.7198240926640929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80.256148844156527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2.790007149118328</v>
      </c>
      <c r="L13">
        <v>9.1598320817025662</v>
      </c>
      <c r="M13">
        <v>2.4301020534265101</v>
      </c>
      <c r="N13">
        <v>2.8499560553892218</v>
      </c>
      <c r="O13">
        <v>3.1700447762813906</v>
      </c>
      <c r="P13">
        <v>5.2201554587212904</v>
      </c>
      <c r="Q13">
        <v>0.40974566514390132</v>
      </c>
      <c r="R13">
        <v>1.2794469150356897</v>
      </c>
      <c r="S13">
        <v>0.6297313838383839</v>
      </c>
      <c r="T13">
        <v>1.5684788327759196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4.5520886079665415</v>
      </c>
      <c r="AC13">
        <v>2.9209481333344689</v>
      </c>
      <c r="AD13">
        <v>1.7661606595279564</v>
      </c>
      <c r="AE13">
        <v>4.9314276565660125</v>
      </c>
      <c r="AF13">
        <v>0.7179830740916161</v>
      </c>
      <c r="AG13">
        <v>4.7174428141995621</v>
      </c>
      <c r="AH13">
        <v>12.556180101403706</v>
      </c>
      <c r="AI13">
        <v>1.5357918275183986</v>
      </c>
      <c r="AJ13">
        <v>0</v>
      </c>
      <c r="AK13">
        <v>0</v>
      </c>
      <c r="AL13">
        <v>0</v>
      </c>
      <c r="AM13">
        <v>1.5173623762972819</v>
      </c>
      <c r="AN13">
        <v>4.6457714615854406E-2</v>
      </c>
      <c r="AO13">
        <v>0</v>
      </c>
      <c r="AP13">
        <v>0</v>
      </c>
      <c r="AQ13">
        <v>0</v>
      </c>
      <c r="AR13">
        <v>0</v>
      </c>
      <c r="AS13">
        <v>3.0347247389784706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2.9074426617100366</v>
      </c>
      <c r="AZ13">
        <v>3.5223382857142855</v>
      </c>
      <c r="BA13">
        <v>3.1822280955518942</v>
      </c>
      <c r="BB13">
        <v>2.7198240926640929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80.135901211573383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2.790007149118328</v>
      </c>
      <c r="L14">
        <v>9.1598320817025662</v>
      </c>
      <c r="M14">
        <v>2.4301020534265101</v>
      </c>
      <c r="N14">
        <v>2.8499560553892218</v>
      </c>
      <c r="O14">
        <v>3.1700447762813906</v>
      </c>
      <c r="P14">
        <v>5.2201554587212904</v>
      </c>
      <c r="Q14">
        <v>0.40974566514390132</v>
      </c>
      <c r="R14">
        <v>1.2794469150356897</v>
      </c>
      <c r="S14">
        <v>0.6297313838383839</v>
      </c>
      <c r="T14">
        <v>1.5684788327759196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4.5520886079665415</v>
      </c>
      <c r="AC14">
        <v>2.9209481333344689</v>
      </c>
      <c r="AD14">
        <v>1.7661606595279564</v>
      </c>
      <c r="AE14">
        <v>4.9314276565660125</v>
      </c>
      <c r="AF14">
        <v>0.7179830740916161</v>
      </c>
      <c r="AG14">
        <v>4.7174428141995621</v>
      </c>
      <c r="AH14">
        <v>12.556180101403706</v>
      </c>
      <c r="AI14">
        <v>1.5357918275183986</v>
      </c>
      <c r="AJ14">
        <v>0</v>
      </c>
      <c r="AK14">
        <v>0</v>
      </c>
      <c r="AL14">
        <v>0</v>
      </c>
      <c r="AM14">
        <v>1.5173623762972819</v>
      </c>
      <c r="AN14">
        <v>4.6457714615854406E-2</v>
      </c>
      <c r="AO14">
        <v>0</v>
      </c>
      <c r="AP14">
        <v>0</v>
      </c>
      <c r="AQ14">
        <v>0</v>
      </c>
      <c r="AR14">
        <v>0</v>
      </c>
      <c r="AS14">
        <v>3.0347247389784706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2.9074426617100366</v>
      </c>
      <c r="AZ14">
        <v>3.5223382857142855</v>
      </c>
      <c r="BA14">
        <v>3.1822280955518942</v>
      </c>
      <c r="BB14">
        <v>2.7198240926640929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80.135901211573383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2.7900148403788374</v>
      </c>
      <c r="L15">
        <v>9.1598320817025662</v>
      </c>
      <c r="M15">
        <v>2.4301020534265101</v>
      </c>
      <c r="N15">
        <v>2.8499560553892218</v>
      </c>
      <c r="O15">
        <v>3.1700447762813906</v>
      </c>
      <c r="P15">
        <v>5.2201554587212904</v>
      </c>
      <c r="Q15">
        <v>0.40974566514390132</v>
      </c>
      <c r="R15">
        <v>1.2794469150356897</v>
      </c>
      <c r="S15">
        <v>0.6297313838383839</v>
      </c>
      <c r="T15">
        <v>1.5684788327759196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4.5520886079665415</v>
      </c>
      <c r="AC15">
        <v>2.9209481333344689</v>
      </c>
      <c r="AD15">
        <v>1.7661606595279564</v>
      </c>
      <c r="AE15">
        <v>4.9314276565660125</v>
      </c>
      <c r="AF15">
        <v>0.7179830740916161</v>
      </c>
      <c r="AG15">
        <v>4.7174428141995621</v>
      </c>
      <c r="AH15">
        <v>12.556180101403706</v>
      </c>
      <c r="AI15">
        <v>1.5357918275183986</v>
      </c>
      <c r="AJ15">
        <v>0</v>
      </c>
      <c r="AK15">
        <v>0</v>
      </c>
      <c r="AL15">
        <v>0</v>
      </c>
      <c r="AM15">
        <v>1.5173623762972819</v>
      </c>
      <c r="AN15">
        <v>4.6457714615854406E-2</v>
      </c>
      <c r="AO15">
        <v>0</v>
      </c>
      <c r="AP15">
        <v>0</v>
      </c>
      <c r="AQ15">
        <v>0</v>
      </c>
      <c r="AR15">
        <v>0</v>
      </c>
      <c r="AS15">
        <v>2.8156184274967466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2.9074426617100366</v>
      </c>
      <c r="AZ15">
        <v>3.5223382857142855</v>
      </c>
      <c r="BA15">
        <v>3.1822280955518942</v>
      </c>
      <c r="BB15">
        <v>2.7198240926640929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79.916802591352166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2.7899994736683587</v>
      </c>
      <c r="L16">
        <v>9.1598320817025662</v>
      </c>
      <c r="M16">
        <v>2.4301020534265101</v>
      </c>
      <c r="N16">
        <v>2.8499560553892218</v>
      </c>
      <c r="O16">
        <v>3.1700447762813906</v>
      </c>
      <c r="P16">
        <v>5.2201554587212904</v>
      </c>
      <c r="Q16">
        <v>0.40974566514390132</v>
      </c>
      <c r="R16">
        <v>1.2794469150356897</v>
      </c>
      <c r="S16">
        <v>0.6297313838383839</v>
      </c>
      <c r="T16">
        <v>1.5684788327759196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4.5520886079665415</v>
      </c>
      <c r="AC16">
        <v>2.9209481333344689</v>
      </c>
      <c r="AD16">
        <v>1.7661606595279564</v>
      </c>
      <c r="AE16">
        <v>4.9314276565660125</v>
      </c>
      <c r="AF16">
        <v>0.7179830740916161</v>
      </c>
      <c r="AG16">
        <v>4.7174428141995621</v>
      </c>
      <c r="AH16">
        <v>12.556180101403706</v>
      </c>
      <c r="AI16">
        <v>1.5357918275183986</v>
      </c>
      <c r="AJ16">
        <v>0</v>
      </c>
      <c r="AK16">
        <v>0</v>
      </c>
      <c r="AL16">
        <v>0</v>
      </c>
      <c r="AM16">
        <v>1.5173623762972819</v>
      </c>
      <c r="AN16">
        <v>4.6457714615854406E-2</v>
      </c>
      <c r="AO16">
        <v>0</v>
      </c>
      <c r="AP16">
        <v>0</v>
      </c>
      <c r="AQ16">
        <v>0</v>
      </c>
      <c r="AR16">
        <v>0</v>
      </c>
      <c r="AS16">
        <v>2.8156184274967466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2.9074426617100366</v>
      </c>
      <c r="AZ16">
        <v>3.5223382857142855</v>
      </c>
      <c r="BA16">
        <v>3.1822280955518942</v>
      </c>
      <c r="BB16">
        <v>2.7198240926640929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79.916787224641681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2.7900109506453692</v>
      </c>
      <c r="L17">
        <v>9.1598320817025662</v>
      </c>
      <c r="M17">
        <v>2.4301020534265101</v>
      </c>
      <c r="N17">
        <v>2.8499560553892218</v>
      </c>
      <c r="O17">
        <v>3.1700447762813906</v>
      </c>
      <c r="P17">
        <v>5.2201554587212904</v>
      </c>
      <c r="Q17">
        <v>0.40974566514390132</v>
      </c>
      <c r="R17">
        <v>1.2794469150356897</v>
      </c>
      <c r="S17">
        <v>0.6297313838383839</v>
      </c>
      <c r="T17">
        <v>1.5684788327759196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4.5520886079665415</v>
      </c>
      <c r="AC17">
        <v>2.9209481333344689</v>
      </c>
      <c r="AD17">
        <v>1.7661606595279564</v>
      </c>
      <c r="AE17">
        <v>4.9314276565660125</v>
      </c>
      <c r="AF17">
        <v>0.7179830740916161</v>
      </c>
      <c r="AG17">
        <v>4.7174428141995621</v>
      </c>
      <c r="AH17">
        <v>12.556180101403706</v>
      </c>
      <c r="AI17">
        <v>0.35835135411141467</v>
      </c>
      <c r="AJ17">
        <v>0</v>
      </c>
      <c r="AK17">
        <v>0</v>
      </c>
      <c r="AL17">
        <v>0</v>
      </c>
      <c r="AM17">
        <v>1.5173623762972819</v>
      </c>
      <c r="AN17">
        <v>4.6457714615854406E-2</v>
      </c>
      <c r="AO17">
        <v>0</v>
      </c>
      <c r="AP17">
        <v>0</v>
      </c>
      <c r="AQ17">
        <v>0</v>
      </c>
      <c r="AR17">
        <v>0</v>
      </c>
      <c r="AS17">
        <v>2.8156184274967466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2.9074426617100366</v>
      </c>
      <c r="AZ17">
        <v>3.5223382857142855</v>
      </c>
      <c r="BA17">
        <v>3.1822280955518942</v>
      </c>
      <c r="BB17">
        <v>2.7198240926640929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78.739358228211714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2.7900248021916982</v>
      </c>
      <c r="L18">
        <v>9.1598320817025662</v>
      </c>
      <c r="M18">
        <v>2.4301020534265101</v>
      </c>
      <c r="N18">
        <v>2.8499560553892218</v>
      </c>
      <c r="O18">
        <v>3.1700447762813906</v>
      </c>
      <c r="P18">
        <v>5.2201554587212904</v>
      </c>
      <c r="Q18">
        <v>0.40976731497683988</v>
      </c>
      <c r="R18">
        <v>1.2794601710458529</v>
      </c>
      <c r="S18">
        <v>0.62984541352136059</v>
      </c>
      <c r="T18">
        <v>1.5684788327759196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4.5520886079665415</v>
      </c>
      <c r="AC18">
        <v>2.9209481333344689</v>
      </c>
      <c r="AD18">
        <v>1.7661606595279564</v>
      </c>
      <c r="AE18">
        <v>4.9314276565660125</v>
      </c>
      <c r="AF18">
        <v>0.7179830740916161</v>
      </c>
      <c r="AG18">
        <v>4.7174428141995621</v>
      </c>
      <c r="AH18">
        <v>12.556180101403706</v>
      </c>
      <c r="AI18">
        <v>0.35835135411141467</v>
      </c>
      <c r="AJ18">
        <v>0</v>
      </c>
      <c r="AK18">
        <v>0</v>
      </c>
      <c r="AL18">
        <v>0</v>
      </c>
      <c r="AM18">
        <v>1.5173623762972819</v>
      </c>
      <c r="AN18">
        <v>4.6457714615854406E-2</v>
      </c>
      <c r="AO18">
        <v>0</v>
      </c>
      <c r="AP18">
        <v>0</v>
      </c>
      <c r="AQ18">
        <v>0</v>
      </c>
      <c r="AR18">
        <v>0</v>
      </c>
      <c r="AS18">
        <v>2.8156184274967466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2.9074426617100366</v>
      </c>
      <c r="AZ18">
        <v>3.5223382857142855</v>
      </c>
      <c r="BA18">
        <v>3.1822280955518942</v>
      </c>
      <c r="BB18">
        <v>2.7198240926640929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78.739521015284126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2.789987604123124</v>
      </c>
      <c r="L19">
        <v>9.16</v>
      </c>
      <c r="M19">
        <v>2.4301020534265101</v>
      </c>
      <c r="N19">
        <v>2.8499560553892218</v>
      </c>
      <c r="O19">
        <v>3.1700447762813906</v>
      </c>
      <c r="P19">
        <v>5.2201554587212904</v>
      </c>
      <c r="Q19">
        <v>0.40979813389562469</v>
      </c>
      <c r="R19">
        <v>1.2797731525423726</v>
      </c>
      <c r="S19">
        <v>0.62959545368375702</v>
      </c>
      <c r="T19">
        <v>1.5684788327759196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4.5520886079665415</v>
      </c>
      <c r="AC19">
        <v>2.9209481333344689</v>
      </c>
      <c r="AD19">
        <v>1.7661606595279564</v>
      </c>
      <c r="AE19">
        <v>4.9314276565660125</v>
      </c>
      <c r="AF19">
        <v>0.7179830740916161</v>
      </c>
      <c r="AG19">
        <v>4.7174428141995621</v>
      </c>
      <c r="AH19">
        <v>12.556180101403706</v>
      </c>
      <c r="AI19">
        <v>0.35835135411141467</v>
      </c>
      <c r="AJ19">
        <v>0</v>
      </c>
      <c r="AK19">
        <v>0</v>
      </c>
      <c r="AL19">
        <v>0</v>
      </c>
      <c r="AM19">
        <v>1.5173623762972819</v>
      </c>
      <c r="AN19">
        <v>4.6457714615854406E-2</v>
      </c>
      <c r="AO19">
        <v>0</v>
      </c>
      <c r="AP19">
        <v>0</v>
      </c>
      <c r="AQ19">
        <v>0</v>
      </c>
      <c r="AR19">
        <v>0</v>
      </c>
      <c r="AS19">
        <v>2.8156184274967466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2.9074426617100366</v>
      </c>
      <c r="AZ19">
        <v>4.6978789743589751</v>
      </c>
      <c r="BA19">
        <v>3.1822280955518942</v>
      </c>
      <c r="BB19">
        <v>2.7198240926640929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79.915286264735371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2.7900030425682369</v>
      </c>
      <c r="L20">
        <v>9.16</v>
      </c>
      <c r="M20">
        <v>2.4301020534265101</v>
      </c>
      <c r="N20">
        <v>2.8499560553892218</v>
      </c>
      <c r="O20">
        <v>3.1700447762813906</v>
      </c>
      <c r="P20">
        <v>5.2201554587212904</v>
      </c>
      <c r="Q20">
        <v>0.40979813389562469</v>
      </c>
      <c r="R20">
        <v>1.2797731525423726</v>
      </c>
      <c r="S20">
        <v>0.62959545368375702</v>
      </c>
      <c r="T20">
        <v>1.5684788327759196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4.5520886079665415</v>
      </c>
      <c r="AC20">
        <v>2.9209481333344689</v>
      </c>
      <c r="AD20">
        <v>1.7661606595279564</v>
      </c>
      <c r="AE20">
        <v>4.9314276565660125</v>
      </c>
      <c r="AF20">
        <v>0.7179830740916161</v>
      </c>
      <c r="AG20">
        <v>4.7174428141995621</v>
      </c>
      <c r="AH20">
        <v>12.556180101403706</v>
      </c>
      <c r="AI20">
        <v>0.35835135411141467</v>
      </c>
      <c r="AJ20">
        <v>0</v>
      </c>
      <c r="AK20">
        <v>0</v>
      </c>
      <c r="AL20">
        <v>0</v>
      </c>
      <c r="AM20">
        <v>1.5173623762972819</v>
      </c>
      <c r="AN20">
        <v>4.6457714615854406E-2</v>
      </c>
      <c r="AO20">
        <v>0</v>
      </c>
      <c r="AP20">
        <v>0</v>
      </c>
      <c r="AQ20">
        <v>0</v>
      </c>
      <c r="AR20">
        <v>0</v>
      </c>
      <c r="AS20">
        <v>2.8156184274967466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2.9074426617100366</v>
      </c>
      <c r="AZ20">
        <v>4.6978789743589751</v>
      </c>
      <c r="BA20">
        <v>3.1822280955518942</v>
      </c>
      <c r="BB20">
        <v>2.7198240926640929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79.915301703180475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2.7900457343217338</v>
      </c>
      <c r="L21">
        <v>9.16</v>
      </c>
      <c r="M21">
        <v>2.4301020534265101</v>
      </c>
      <c r="N21">
        <v>2.8499560553892218</v>
      </c>
      <c r="O21">
        <v>3.1700447762813906</v>
      </c>
      <c r="P21">
        <v>5.2201554587212904</v>
      </c>
      <c r="Q21">
        <v>0.40979813389562469</v>
      </c>
      <c r="R21">
        <v>1.2797731525423726</v>
      </c>
      <c r="S21">
        <v>0.62959545368375702</v>
      </c>
      <c r="T21">
        <v>1.5684788327759196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4.5520886079665415</v>
      </c>
      <c r="AC21">
        <v>2.9209481333344689</v>
      </c>
      <c r="AD21">
        <v>1.7661606595279564</v>
      </c>
      <c r="AE21">
        <v>4.9314276565660125</v>
      </c>
      <c r="AF21">
        <v>0.7179830740916161</v>
      </c>
      <c r="AG21">
        <v>4.7174428141995621</v>
      </c>
      <c r="AH21">
        <v>12.556180101403706</v>
      </c>
      <c r="AI21">
        <v>0.35835135411141467</v>
      </c>
      <c r="AJ21">
        <v>0</v>
      </c>
      <c r="AK21">
        <v>0</v>
      </c>
      <c r="AL21">
        <v>0</v>
      </c>
      <c r="AM21">
        <v>1.5173623762972819</v>
      </c>
      <c r="AN21">
        <v>4.6457714615854406E-2</v>
      </c>
      <c r="AO21">
        <v>0</v>
      </c>
      <c r="AP21">
        <v>0</v>
      </c>
      <c r="AQ21">
        <v>0</v>
      </c>
      <c r="AR21">
        <v>0</v>
      </c>
      <c r="AS21">
        <v>2.8156184274967466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2.9074426617100366</v>
      </c>
      <c r="AZ21">
        <v>4.6978789743589751</v>
      </c>
      <c r="BA21">
        <v>3.1822280955518942</v>
      </c>
      <c r="BB21">
        <v>2.7198240926640929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79.915344394933982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2.7900028809405324</v>
      </c>
      <c r="L22">
        <v>9.16</v>
      </c>
      <c r="M22">
        <v>2.4301020534265101</v>
      </c>
      <c r="N22">
        <v>2.8499560553892218</v>
      </c>
      <c r="O22">
        <v>3.1700447762813906</v>
      </c>
      <c r="P22">
        <v>5.2201554587212904</v>
      </c>
      <c r="Q22">
        <v>0.40979813389562469</v>
      </c>
      <c r="R22">
        <v>1.2797731525423726</v>
      </c>
      <c r="S22">
        <v>0.62959545368375702</v>
      </c>
      <c r="T22">
        <v>1.5684788327759196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4.5520886079665415</v>
      </c>
      <c r="AC22">
        <v>2.9209481333344689</v>
      </c>
      <c r="AD22">
        <v>1.7661606595279564</v>
      </c>
      <c r="AE22">
        <v>4.9314276565660125</v>
      </c>
      <c r="AF22">
        <v>0.7179830740916161</v>
      </c>
      <c r="AG22">
        <v>4.7174428141995621</v>
      </c>
      <c r="AH22">
        <v>12.556180101403706</v>
      </c>
      <c r="AI22">
        <v>0.35835135411141467</v>
      </c>
      <c r="AJ22">
        <v>0</v>
      </c>
      <c r="AK22">
        <v>0</v>
      </c>
      <c r="AL22">
        <v>0</v>
      </c>
      <c r="AM22">
        <v>1.5173623762972819</v>
      </c>
      <c r="AN22">
        <v>4.6457714615854406E-2</v>
      </c>
      <c r="AO22">
        <v>0</v>
      </c>
      <c r="AP22">
        <v>0</v>
      </c>
      <c r="AQ22">
        <v>0</v>
      </c>
      <c r="AR22">
        <v>0</v>
      </c>
      <c r="AS22">
        <v>2.8156184274967466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2.9074426617100366</v>
      </c>
      <c r="AZ22">
        <v>4.6978789743589751</v>
      </c>
      <c r="BA22">
        <v>3.1822280955518942</v>
      </c>
      <c r="BB22">
        <v>2.7198240926640929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79.915301541552779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2.7900450908505556</v>
      </c>
      <c r="L23">
        <v>9.16</v>
      </c>
      <c r="M23">
        <v>2.4301020534265101</v>
      </c>
      <c r="N23">
        <v>2.8499560553892218</v>
      </c>
      <c r="O23">
        <v>3.1700447762813906</v>
      </c>
      <c r="P23">
        <v>5.2201554587212904</v>
      </c>
      <c r="Q23">
        <v>0.40983143064809202</v>
      </c>
      <c r="R23">
        <v>1.2797192494720968</v>
      </c>
      <c r="S23">
        <v>0.6299905102040817</v>
      </c>
      <c r="T23">
        <v>1.5684788327759196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4.5520886079665415</v>
      </c>
      <c r="AC23">
        <v>2.9209481333344689</v>
      </c>
      <c r="AD23">
        <v>1.7661606595279564</v>
      </c>
      <c r="AE23">
        <v>4.9314276565660125</v>
      </c>
      <c r="AF23">
        <v>0.7179830740916161</v>
      </c>
      <c r="AG23">
        <v>4.7174428141995621</v>
      </c>
      <c r="AH23">
        <v>12.556180101403706</v>
      </c>
      <c r="AI23">
        <v>1.5357918275183986</v>
      </c>
      <c r="AJ23">
        <v>0</v>
      </c>
      <c r="AK23">
        <v>0</v>
      </c>
      <c r="AL23">
        <v>0</v>
      </c>
      <c r="AM23">
        <v>1.5173623762972819</v>
      </c>
      <c r="AN23">
        <v>4.6457714615854406E-2</v>
      </c>
      <c r="AO23">
        <v>0</v>
      </c>
      <c r="AP23">
        <v>0</v>
      </c>
      <c r="AQ23">
        <v>0</v>
      </c>
      <c r="AR23">
        <v>0</v>
      </c>
      <c r="AS23">
        <v>2.8156184274967466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2.9074426617100366</v>
      </c>
      <c r="AZ23">
        <v>3.5223382857142855</v>
      </c>
      <c r="BA23">
        <v>3.1822280955518942</v>
      </c>
      <c r="BB23">
        <v>2.7198240926640929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79.917617986427615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2.7900380894792769</v>
      </c>
      <c r="L24">
        <v>9.16</v>
      </c>
      <c r="M24">
        <v>2.4301020534265101</v>
      </c>
      <c r="N24">
        <v>2.8499560553892218</v>
      </c>
      <c r="O24">
        <v>3.1700447762813906</v>
      </c>
      <c r="P24">
        <v>5.2201554587212904</v>
      </c>
      <c r="Q24">
        <v>0.40983143064809202</v>
      </c>
      <c r="R24">
        <v>1.2797192494720968</v>
      </c>
      <c r="S24">
        <v>0.6299905102040817</v>
      </c>
      <c r="T24">
        <v>1.5684788327759196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4.5520886079665415</v>
      </c>
      <c r="AC24">
        <v>2.9209481333344689</v>
      </c>
      <c r="AD24">
        <v>1.7661606595279564</v>
      </c>
      <c r="AE24">
        <v>4.9314276565660125</v>
      </c>
      <c r="AF24">
        <v>0.7179830740916161</v>
      </c>
      <c r="AG24">
        <v>4.7174428141995621</v>
      </c>
      <c r="AH24">
        <v>12.556180101403706</v>
      </c>
      <c r="AI24">
        <v>1.5357918275183986</v>
      </c>
      <c r="AJ24">
        <v>0</v>
      </c>
      <c r="AK24">
        <v>0</v>
      </c>
      <c r="AL24">
        <v>0</v>
      </c>
      <c r="AM24">
        <v>1.5173623762972819</v>
      </c>
      <c r="AN24">
        <v>4.6457714615854406E-2</v>
      </c>
      <c r="AO24">
        <v>0</v>
      </c>
      <c r="AP24">
        <v>0</v>
      </c>
      <c r="AQ24">
        <v>0</v>
      </c>
      <c r="AR24">
        <v>0</v>
      </c>
      <c r="AS24">
        <v>2.8156184274967466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2.9074426617100366</v>
      </c>
      <c r="AZ24">
        <v>3.5223382857142855</v>
      </c>
      <c r="BA24">
        <v>3.1822280955518942</v>
      </c>
      <c r="BB24">
        <v>2.7198240926640929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79.917610985056342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2.7900592077674125</v>
      </c>
      <c r="L25">
        <v>9.16</v>
      </c>
      <c r="M25">
        <v>2.4301020534265101</v>
      </c>
      <c r="N25">
        <v>2.8499560553892218</v>
      </c>
      <c r="O25">
        <v>3.1700447762813906</v>
      </c>
      <c r="P25">
        <v>5.2201554587212904</v>
      </c>
      <c r="Q25">
        <v>0.40983143064809202</v>
      </c>
      <c r="R25">
        <v>1.2797192494720968</v>
      </c>
      <c r="S25">
        <v>0.6299905102040817</v>
      </c>
      <c r="T25">
        <v>1.5684788327759196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4.5520886079665415</v>
      </c>
      <c r="AC25">
        <v>2.9209481333344689</v>
      </c>
      <c r="AD25">
        <v>1.7661606595279564</v>
      </c>
      <c r="AE25">
        <v>4.9314276565660125</v>
      </c>
      <c r="AF25">
        <v>0.7179830740916161</v>
      </c>
      <c r="AG25">
        <v>4.7174428141995621</v>
      </c>
      <c r="AH25">
        <v>12.556180101403706</v>
      </c>
      <c r="AI25">
        <v>1.9197398060908617</v>
      </c>
      <c r="AJ25">
        <v>0</v>
      </c>
      <c r="AK25">
        <v>0</v>
      </c>
      <c r="AL25">
        <v>0</v>
      </c>
      <c r="AM25">
        <v>1.5173623762972819</v>
      </c>
      <c r="AN25">
        <v>4.6457714615854406E-2</v>
      </c>
      <c r="AO25">
        <v>0</v>
      </c>
      <c r="AP25">
        <v>0</v>
      </c>
      <c r="AQ25">
        <v>0</v>
      </c>
      <c r="AR25">
        <v>0</v>
      </c>
      <c r="AS25">
        <v>2.8156184274967466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2.9074426617100366</v>
      </c>
      <c r="AZ25">
        <v>2.4300000000000002</v>
      </c>
      <c r="BA25">
        <v>3.1822280955518942</v>
      </c>
      <c r="BB25">
        <v>2.7198240926640929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79.209241796202647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2.7900360288299302</v>
      </c>
      <c r="L26">
        <v>9.16</v>
      </c>
      <c r="M26">
        <v>2.4301020534265101</v>
      </c>
      <c r="N26">
        <v>2.8499560553892218</v>
      </c>
      <c r="O26">
        <v>3.1700447762813906</v>
      </c>
      <c r="P26">
        <v>5.2201554587212904</v>
      </c>
      <c r="Q26">
        <v>0.40983143064809202</v>
      </c>
      <c r="R26">
        <v>1.2797192494720968</v>
      </c>
      <c r="S26">
        <v>0.6299905102040817</v>
      </c>
      <c r="T26">
        <v>1.5684788327759196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4.5520886079665415</v>
      </c>
      <c r="AC26">
        <v>2.9209481333344689</v>
      </c>
      <c r="AD26">
        <v>1.7661606595279564</v>
      </c>
      <c r="AE26">
        <v>4.9314276565660125</v>
      </c>
      <c r="AF26">
        <v>0.7179830740916161</v>
      </c>
      <c r="AG26">
        <v>4.7174428141995621</v>
      </c>
      <c r="AH26">
        <v>12.556180101403706</v>
      </c>
      <c r="AI26">
        <v>1.9197398060908617</v>
      </c>
      <c r="AJ26">
        <v>0</v>
      </c>
      <c r="AK26">
        <v>0</v>
      </c>
      <c r="AL26">
        <v>0</v>
      </c>
      <c r="AM26">
        <v>1.5173623762972819</v>
      </c>
      <c r="AN26">
        <v>4.6457714615854406E-2</v>
      </c>
      <c r="AO26">
        <v>0</v>
      </c>
      <c r="AP26">
        <v>0</v>
      </c>
      <c r="AQ26">
        <v>0</v>
      </c>
      <c r="AR26">
        <v>0</v>
      </c>
      <c r="AS26">
        <v>2.8156184274967466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2.9074426617100366</v>
      </c>
      <c r="AZ26">
        <v>2.4300000000000002</v>
      </c>
      <c r="BA26">
        <v>3.1822280955518942</v>
      </c>
      <c r="BB26">
        <v>2.7198240926640929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79.209218617265165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2.7899923895741319</v>
      </c>
      <c r="L27">
        <v>9.16</v>
      </c>
      <c r="M27">
        <v>2.4301020534265101</v>
      </c>
      <c r="N27">
        <v>2.8499560553892218</v>
      </c>
      <c r="O27">
        <v>3.1700447762813906</v>
      </c>
      <c r="P27">
        <v>5.2201554587212904</v>
      </c>
      <c r="Q27">
        <v>0.40979813389562469</v>
      </c>
      <c r="R27">
        <v>1.2797731525423726</v>
      </c>
      <c r="S27">
        <v>0.62959545368375702</v>
      </c>
      <c r="T27">
        <v>1.5684788327759196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4.5520886079665415</v>
      </c>
      <c r="AC27">
        <v>2.9209481333344689</v>
      </c>
      <c r="AD27">
        <v>1.7661606595279564</v>
      </c>
      <c r="AE27">
        <v>4.9314276565660125</v>
      </c>
      <c r="AF27">
        <v>0.7179830740916161</v>
      </c>
      <c r="AG27">
        <v>4.7174428141995621</v>
      </c>
      <c r="AH27">
        <v>12.556180101403706</v>
      </c>
      <c r="AI27">
        <v>1.9197398060908617</v>
      </c>
      <c r="AJ27">
        <v>0</v>
      </c>
      <c r="AK27">
        <v>0</v>
      </c>
      <c r="AL27">
        <v>0</v>
      </c>
      <c r="AM27">
        <v>1.4410846472949346</v>
      </c>
      <c r="AN27">
        <v>4.6457714615854406E-2</v>
      </c>
      <c r="AO27">
        <v>0</v>
      </c>
      <c r="AP27">
        <v>0</v>
      </c>
      <c r="AQ27">
        <v>0</v>
      </c>
      <c r="AR27">
        <v>0</v>
      </c>
      <c r="AS27">
        <v>2.8156184274967466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2.9074426617100366</v>
      </c>
      <c r="AZ27">
        <v>2.4300000000000002</v>
      </c>
      <c r="BA27">
        <v>3.1822280955518942</v>
      </c>
      <c r="BB27">
        <v>2.7198240926640929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79.132522798804501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2.4100036551078681</v>
      </c>
      <c r="L28">
        <v>9.16</v>
      </c>
      <c r="M28">
        <v>2.4301020534265101</v>
      </c>
      <c r="N28">
        <v>2.8499560553892218</v>
      </c>
      <c r="O28">
        <v>3.1700447762813906</v>
      </c>
      <c r="P28">
        <v>5.2201554587212904</v>
      </c>
      <c r="Q28">
        <v>0.40979813389562469</v>
      </c>
      <c r="R28">
        <v>1.2797731525423726</v>
      </c>
      <c r="S28">
        <v>0.62959545368375702</v>
      </c>
      <c r="T28">
        <v>1.5684788327759196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4.5520886079665415</v>
      </c>
      <c r="AC28">
        <v>2.9209481333344689</v>
      </c>
      <c r="AD28">
        <v>1.7661606595279564</v>
      </c>
      <c r="AE28">
        <v>4.9314276565660125</v>
      </c>
      <c r="AF28">
        <v>0.7179830740916161</v>
      </c>
      <c r="AG28">
        <v>4.7174428141995621</v>
      </c>
      <c r="AH28">
        <v>12.556180101403706</v>
      </c>
      <c r="AI28">
        <v>2.303687784663325</v>
      </c>
      <c r="AJ28">
        <v>0</v>
      </c>
      <c r="AK28">
        <v>0</v>
      </c>
      <c r="AL28">
        <v>0</v>
      </c>
      <c r="AM28">
        <v>0.89587856005033784</v>
      </c>
      <c r="AN28">
        <v>4.6457714615854406E-2</v>
      </c>
      <c r="AO28">
        <v>0</v>
      </c>
      <c r="AP28">
        <v>0</v>
      </c>
      <c r="AQ28">
        <v>0</v>
      </c>
      <c r="AR28">
        <v>0</v>
      </c>
      <c r="AS28">
        <v>2.3036878419750026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2.9074426617100366</v>
      </c>
      <c r="AZ28">
        <v>2.4300000000000002</v>
      </c>
      <c r="BA28">
        <v>3.1822280955518942</v>
      </c>
      <c r="BB28">
        <v>2.7198240926640929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78.079345370144367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2.8900347014344514</v>
      </c>
      <c r="L29">
        <v>9.16</v>
      </c>
      <c r="M29">
        <v>2.4301020534265101</v>
      </c>
      <c r="N29">
        <v>2.8499560553892218</v>
      </c>
      <c r="O29">
        <v>3.1700447762813906</v>
      </c>
      <c r="P29">
        <v>5.2201554587212904</v>
      </c>
      <c r="Q29">
        <v>0.40979813389562469</v>
      </c>
      <c r="R29">
        <v>1.2797731525423726</v>
      </c>
      <c r="S29">
        <v>0.62959545368375702</v>
      </c>
      <c r="T29">
        <v>1.5684788327759196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4.5520886079665415</v>
      </c>
      <c r="AC29">
        <v>2.9209481333344689</v>
      </c>
      <c r="AD29">
        <v>1.7661606595279564</v>
      </c>
      <c r="AE29">
        <v>4.9314276565660125</v>
      </c>
      <c r="AF29">
        <v>0.7179830740916161</v>
      </c>
      <c r="AG29">
        <v>4.7174428141995621</v>
      </c>
      <c r="AH29">
        <v>12.556180101403706</v>
      </c>
      <c r="AI29">
        <v>4.9314276427637456</v>
      </c>
      <c r="AJ29">
        <v>0</v>
      </c>
      <c r="AK29">
        <v>0</v>
      </c>
      <c r="AL29">
        <v>0</v>
      </c>
      <c r="AM29">
        <v>0.89587856005033784</v>
      </c>
      <c r="AN29">
        <v>4.6457714615854406E-2</v>
      </c>
      <c r="AO29">
        <v>0</v>
      </c>
      <c r="AP29">
        <v>0</v>
      </c>
      <c r="AQ29">
        <v>0</v>
      </c>
      <c r="AR29">
        <v>0</v>
      </c>
      <c r="AS29">
        <v>1.5357918394160939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2.9074426617100366</v>
      </c>
      <c r="AZ29">
        <v>2.4300000000000002</v>
      </c>
      <c r="BA29">
        <v>3.1822280955518942</v>
      </c>
      <c r="BB29">
        <v>2.7198240926640929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80.419220272012453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2.8899859917816753</v>
      </c>
      <c r="L30">
        <v>9.16</v>
      </c>
      <c r="M30">
        <v>2.4301020534265101</v>
      </c>
      <c r="N30">
        <v>2.8499560553892218</v>
      </c>
      <c r="O30">
        <v>3.1700447762813906</v>
      </c>
      <c r="P30">
        <v>5.2201554587212904</v>
      </c>
      <c r="Q30">
        <v>0.40980389400164341</v>
      </c>
      <c r="R30">
        <v>1.280048339314845</v>
      </c>
      <c r="S30">
        <v>0.62981693328973187</v>
      </c>
      <c r="T30">
        <v>1.5684173063829785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4.5520886079665415</v>
      </c>
      <c r="AC30">
        <v>2.9209481333344689</v>
      </c>
      <c r="AD30">
        <v>1.7661606595279564</v>
      </c>
      <c r="AE30">
        <v>4.9314276565660125</v>
      </c>
      <c r="AF30">
        <v>0.7179830740916161</v>
      </c>
      <c r="AG30">
        <v>4.7174428141995621</v>
      </c>
      <c r="AH30">
        <v>12.556180101403706</v>
      </c>
      <c r="AI30">
        <v>4.9314276427637456</v>
      </c>
      <c r="AJ30">
        <v>0</v>
      </c>
      <c r="AK30">
        <v>0</v>
      </c>
      <c r="AL30">
        <v>0</v>
      </c>
      <c r="AM30">
        <v>0</v>
      </c>
      <c r="AN30">
        <v>4.6457714615854406E-2</v>
      </c>
      <c r="AO30">
        <v>0</v>
      </c>
      <c r="AP30">
        <v>0</v>
      </c>
      <c r="AQ30">
        <v>0</v>
      </c>
      <c r="AR30">
        <v>0</v>
      </c>
      <c r="AS30">
        <v>0.76789591970804694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2.9074426617100366</v>
      </c>
      <c r="AZ30">
        <v>2.4300000000000002</v>
      </c>
      <c r="BA30">
        <v>3.1822280955518942</v>
      </c>
      <c r="BB30">
        <v>2.8998124517374517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78.935826341766187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2.7900545347868686</v>
      </c>
      <c r="L31">
        <v>9.16</v>
      </c>
      <c r="M31">
        <v>2.4301020534265101</v>
      </c>
      <c r="N31">
        <v>2.8499560553892218</v>
      </c>
      <c r="O31">
        <v>3.1700447762813906</v>
      </c>
      <c r="P31">
        <v>5.2201554587212904</v>
      </c>
      <c r="Q31">
        <v>0.40980389400164341</v>
      </c>
      <c r="R31">
        <v>1.280048339314845</v>
      </c>
      <c r="S31">
        <v>0.62981693328973187</v>
      </c>
      <c r="T31">
        <v>1.5684173063829785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4.5520886079665415</v>
      </c>
      <c r="AC31">
        <v>2.9209481333344689</v>
      </c>
      <c r="AD31">
        <v>2.649240947229492</v>
      </c>
      <c r="AE31">
        <v>4.9314276565660125</v>
      </c>
      <c r="AF31">
        <v>0.7179830740916161</v>
      </c>
      <c r="AG31">
        <v>4.7174428141995621</v>
      </c>
      <c r="AH31">
        <v>12.556180101403706</v>
      </c>
      <c r="AI31">
        <v>4.9314276427637456</v>
      </c>
      <c r="AJ31">
        <v>0</v>
      </c>
      <c r="AK31">
        <v>0</v>
      </c>
      <c r="AL31">
        <v>0</v>
      </c>
      <c r="AM31">
        <v>0</v>
      </c>
      <c r="AN31">
        <v>4.6457714615854406E-2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2.9074426617100366</v>
      </c>
      <c r="AZ31">
        <v>2.4300000000000002</v>
      </c>
      <c r="BA31">
        <v>3.1822280955518942</v>
      </c>
      <c r="BB31">
        <v>2.8998124517374517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78.95107925276487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2.7900545347868686</v>
      </c>
      <c r="L32">
        <v>9.16</v>
      </c>
      <c r="M32">
        <v>2.4300320674486802</v>
      </c>
      <c r="N32">
        <v>2.8499560553892218</v>
      </c>
      <c r="O32">
        <v>3.1700447762813906</v>
      </c>
      <c r="P32">
        <v>5.2201554587212904</v>
      </c>
      <c r="Q32">
        <v>0.40980389400164341</v>
      </c>
      <c r="R32">
        <v>1.280048339314845</v>
      </c>
      <c r="S32">
        <v>0.62981693328973187</v>
      </c>
      <c r="T32">
        <v>1.5684173063829785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4.5520886079665415</v>
      </c>
      <c r="AC32">
        <v>2.9209481333344689</v>
      </c>
      <c r="AD32">
        <v>2.649240947229492</v>
      </c>
      <c r="AE32">
        <v>4.9314276565660125</v>
      </c>
      <c r="AF32">
        <v>0.7179830740916161</v>
      </c>
      <c r="AG32">
        <v>4.7174428141995621</v>
      </c>
      <c r="AH32">
        <v>12.556180101403706</v>
      </c>
      <c r="AI32">
        <v>4.9314276427637456</v>
      </c>
      <c r="AJ32">
        <v>0</v>
      </c>
      <c r="AK32">
        <v>0</v>
      </c>
      <c r="AL32">
        <v>0</v>
      </c>
      <c r="AM32">
        <v>0</v>
      </c>
      <c r="AN32">
        <v>4.6457714615854406E-2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2.9074426617100366</v>
      </c>
      <c r="AZ32">
        <v>1.22</v>
      </c>
      <c r="BA32">
        <v>3.1822280955518942</v>
      </c>
      <c r="BB32">
        <v>2.8998124517374517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77.741009266787032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2.7900545347868686</v>
      </c>
      <c r="L33">
        <v>9.16</v>
      </c>
      <c r="M33">
        <v>2.4300320674486802</v>
      </c>
      <c r="N33">
        <v>2.8499560553892218</v>
      </c>
      <c r="O33">
        <v>3.1700447762813906</v>
      </c>
      <c r="P33">
        <v>5.2201554587212904</v>
      </c>
      <c r="Q33">
        <v>0.40980389400164341</v>
      </c>
      <c r="R33">
        <v>1.280048339314845</v>
      </c>
      <c r="S33">
        <v>0.62981693328973187</v>
      </c>
      <c r="T33">
        <v>1.5684173063829785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4.5520886079665415</v>
      </c>
      <c r="AC33">
        <v>2.9209481333344689</v>
      </c>
      <c r="AD33">
        <v>2.649240947229492</v>
      </c>
      <c r="AE33">
        <v>4.9314276565660125</v>
      </c>
      <c r="AF33">
        <v>0.7179830740916161</v>
      </c>
      <c r="AG33">
        <v>4.7174428141995621</v>
      </c>
      <c r="AH33">
        <v>12.556180101403706</v>
      </c>
      <c r="AI33">
        <v>4.9314276427637456</v>
      </c>
      <c r="AJ33">
        <v>0</v>
      </c>
      <c r="AK33">
        <v>0</v>
      </c>
      <c r="AL33">
        <v>0</v>
      </c>
      <c r="AM33">
        <v>0</v>
      </c>
      <c r="AN33">
        <v>4.6457714615854406E-2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2.9074426617100366</v>
      </c>
      <c r="AZ33">
        <v>1.22</v>
      </c>
      <c r="BA33">
        <v>3.1822280955518942</v>
      </c>
      <c r="BB33">
        <v>2.8998124517374517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77.741009266787032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2.7900545347868686</v>
      </c>
      <c r="L34">
        <v>9.16</v>
      </c>
      <c r="M34">
        <v>2.4300320674486802</v>
      </c>
      <c r="N34">
        <v>2.8499560553892218</v>
      </c>
      <c r="O34">
        <v>3.1700447762813906</v>
      </c>
      <c r="P34">
        <v>5.2201554587212904</v>
      </c>
      <c r="Q34">
        <v>0.40980389400164341</v>
      </c>
      <c r="R34">
        <v>1.280048339314845</v>
      </c>
      <c r="S34">
        <v>0.62981693328973187</v>
      </c>
      <c r="T34">
        <v>1.5684173063829785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4.5520886079665415</v>
      </c>
      <c r="AC34">
        <v>2.9209481333344689</v>
      </c>
      <c r="AD34">
        <v>2.649240947229492</v>
      </c>
      <c r="AE34">
        <v>4.9314276565660125</v>
      </c>
      <c r="AF34">
        <v>0.7179830740916161</v>
      </c>
      <c r="AG34">
        <v>4.7174428141995621</v>
      </c>
      <c r="AH34">
        <v>12.556180101403706</v>
      </c>
      <c r="AI34">
        <v>4.9314276427637456</v>
      </c>
      <c r="AJ34">
        <v>0</v>
      </c>
      <c r="AK34">
        <v>0</v>
      </c>
      <c r="AL34">
        <v>0</v>
      </c>
      <c r="AM34">
        <v>0</v>
      </c>
      <c r="AN34">
        <v>4.6457714615854406E-2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2.9074426617100366</v>
      </c>
      <c r="AZ34">
        <v>1.2108037857142855</v>
      </c>
      <c r="BA34">
        <v>3.1822280955518942</v>
      </c>
      <c r="BB34">
        <v>2.8998124517374517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77.731813052501323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2.7900545347868686</v>
      </c>
      <c r="L35">
        <v>9.16</v>
      </c>
      <c r="M35">
        <v>2.4300320674486802</v>
      </c>
      <c r="N35">
        <v>2.8499560553892218</v>
      </c>
      <c r="O35">
        <v>3.1700447762813906</v>
      </c>
      <c r="P35">
        <v>5.2201554587212904</v>
      </c>
      <c r="Q35">
        <v>0.40980389400164341</v>
      </c>
      <c r="R35">
        <v>1.280048339314845</v>
      </c>
      <c r="S35">
        <v>0.62981693328973187</v>
      </c>
      <c r="T35">
        <v>1.5684173063829785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4.5520886079665415</v>
      </c>
      <c r="AC35">
        <v>2.9209481333344689</v>
      </c>
      <c r="AD35">
        <v>2.649240947229492</v>
      </c>
      <c r="AE35">
        <v>4.9314276565660125</v>
      </c>
      <c r="AF35">
        <v>0.7179830740916161</v>
      </c>
      <c r="AG35">
        <v>4.7174428141995621</v>
      </c>
      <c r="AH35">
        <v>12.556180101403706</v>
      </c>
      <c r="AI35">
        <v>1.9197398060908617</v>
      </c>
      <c r="AJ35">
        <v>0</v>
      </c>
      <c r="AK35">
        <v>0</v>
      </c>
      <c r="AL35">
        <v>0</v>
      </c>
      <c r="AM35">
        <v>0</v>
      </c>
      <c r="AN35">
        <v>4.6457714615854406E-2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2.9074426617100366</v>
      </c>
      <c r="AZ35">
        <v>1.2108037857142855</v>
      </c>
      <c r="BA35">
        <v>3.1822280955518942</v>
      </c>
      <c r="BB35">
        <v>2.8998124517374517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74.720125215828432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2.7900545347868686</v>
      </c>
      <c r="L36">
        <v>9.16</v>
      </c>
      <c r="M36">
        <v>2.4300320674486802</v>
      </c>
      <c r="N36">
        <v>2.8499560553892218</v>
      </c>
      <c r="O36">
        <v>3.1700447762813906</v>
      </c>
      <c r="P36">
        <v>5.2201554587212904</v>
      </c>
      <c r="Q36">
        <v>0.40980389400164341</v>
      </c>
      <c r="R36">
        <v>1.280048339314845</v>
      </c>
      <c r="S36">
        <v>0.62981693328973187</v>
      </c>
      <c r="T36">
        <v>1.5684173063829785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4.5520886079665415</v>
      </c>
      <c r="AC36">
        <v>2.9209481333344689</v>
      </c>
      <c r="AD36">
        <v>2.649240947229492</v>
      </c>
      <c r="AE36">
        <v>4.9314276565660125</v>
      </c>
      <c r="AF36">
        <v>0.7179830740916161</v>
      </c>
      <c r="AG36">
        <v>4.7174428141995621</v>
      </c>
      <c r="AH36">
        <v>12.556180101403706</v>
      </c>
      <c r="AI36">
        <v>1.5357918275183986</v>
      </c>
      <c r="AJ36">
        <v>0</v>
      </c>
      <c r="AK36">
        <v>0</v>
      </c>
      <c r="AL36">
        <v>0</v>
      </c>
      <c r="AM36">
        <v>0</v>
      </c>
      <c r="AN36">
        <v>4.6457714615854406E-2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2.9074426617100366</v>
      </c>
      <c r="AZ36">
        <v>0</v>
      </c>
      <c r="BA36">
        <v>3.1822280955518942</v>
      </c>
      <c r="BB36">
        <v>2.8998124517374517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73.125373451541677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2.7900545347868686</v>
      </c>
      <c r="L37">
        <v>9.16</v>
      </c>
      <c r="M37">
        <v>2.4300320674486802</v>
      </c>
      <c r="N37">
        <v>2.8499560553892218</v>
      </c>
      <c r="O37">
        <v>3.1700447762813906</v>
      </c>
      <c r="P37">
        <v>5.2201554587212904</v>
      </c>
      <c r="Q37">
        <v>0.40980389400164341</v>
      </c>
      <c r="R37">
        <v>1.280048339314845</v>
      </c>
      <c r="S37">
        <v>0.62981693328973187</v>
      </c>
      <c r="T37">
        <v>1.5684173063829785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4.5520886079665415</v>
      </c>
      <c r="AC37">
        <v>2.9209481333344689</v>
      </c>
      <c r="AD37">
        <v>2.649240947229492</v>
      </c>
      <c r="AE37">
        <v>4.9314276565660125</v>
      </c>
      <c r="AF37">
        <v>0.7179830740916161</v>
      </c>
      <c r="AG37">
        <v>4.7174428141995621</v>
      </c>
      <c r="AH37">
        <v>12.556180101403706</v>
      </c>
      <c r="AI37">
        <v>1.5357918275183986</v>
      </c>
      <c r="AJ37">
        <v>0</v>
      </c>
      <c r="AK37">
        <v>0</v>
      </c>
      <c r="AL37">
        <v>0</v>
      </c>
      <c r="AM37">
        <v>0</v>
      </c>
      <c r="AN37">
        <v>4.6457714615854406E-2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2.9074426617100366</v>
      </c>
      <c r="AZ37">
        <v>0</v>
      </c>
      <c r="BA37">
        <v>3.1822280955518942</v>
      </c>
      <c r="BB37">
        <v>2.8998124517374517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73.125373451541677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2.7900545347868686</v>
      </c>
      <c r="L38">
        <v>9.16</v>
      </c>
      <c r="M38">
        <v>2.4300320674486802</v>
      </c>
      <c r="N38">
        <v>2.8499560553892218</v>
      </c>
      <c r="O38">
        <v>3.1700447762813906</v>
      </c>
      <c r="P38">
        <v>5.2201554587212904</v>
      </c>
      <c r="Q38">
        <v>0.40980389400164341</v>
      </c>
      <c r="R38">
        <v>1.280048339314845</v>
      </c>
      <c r="S38">
        <v>0.62981693328973187</v>
      </c>
      <c r="T38">
        <v>1.5684173063829785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4.5520886079665415</v>
      </c>
      <c r="AC38">
        <v>2.9209481333344689</v>
      </c>
      <c r="AD38">
        <v>2.649240947229492</v>
      </c>
      <c r="AE38">
        <v>4.9314276565660125</v>
      </c>
      <c r="AF38">
        <v>0.7179830740916161</v>
      </c>
      <c r="AG38">
        <v>4.7174428141995621</v>
      </c>
      <c r="AH38">
        <v>12.556180101403706</v>
      </c>
      <c r="AI38">
        <v>1.5357918275183986</v>
      </c>
      <c r="AJ38">
        <v>0</v>
      </c>
      <c r="AK38">
        <v>0</v>
      </c>
      <c r="AL38">
        <v>0</v>
      </c>
      <c r="AM38">
        <v>0</v>
      </c>
      <c r="AN38">
        <v>4.6457714615854406E-2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2.9074426617100366</v>
      </c>
      <c r="AZ38">
        <v>0</v>
      </c>
      <c r="BA38">
        <v>3.1822280955518942</v>
      </c>
      <c r="BB38">
        <v>2.8998124517374517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73.125373451541677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2.7900545347868686</v>
      </c>
      <c r="L39">
        <v>9.16</v>
      </c>
      <c r="M39">
        <v>2.4298741141463416</v>
      </c>
      <c r="N39">
        <v>2.8498871017354257</v>
      </c>
      <c r="O39">
        <v>3.169834014233341</v>
      </c>
      <c r="P39">
        <v>5.2201554587212904</v>
      </c>
      <c r="Q39">
        <v>0.40980389400164341</v>
      </c>
      <c r="R39">
        <v>1.280048339314845</v>
      </c>
      <c r="S39">
        <v>0.62981693328973187</v>
      </c>
      <c r="T39">
        <v>1.5684173063829785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4.5520886079665415</v>
      </c>
      <c r="AC39">
        <v>2.9209481333344689</v>
      </c>
      <c r="AD39">
        <v>2.649240947229492</v>
      </c>
      <c r="AE39">
        <v>4.9314276565660125</v>
      </c>
      <c r="AF39">
        <v>0.7179830740916161</v>
      </c>
      <c r="AG39">
        <v>4.7174428141995621</v>
      </c>
      <c r="AH39">
        <v>12.556180101403706</v>
      </c>
      <c r="AI39">
        <v>1.5357918275183986</v>
      </c>
      <c r="AJ39">
        <v>0</v>
      </c>
      <c r="AK39">
        <v>0</v>
      </c>
      <c r="AL39">
        <v>0</v>
      </c>
      <c r="AM39">
        <v>0</v>
      </c>
      <c r="AN39">
        <v>4.6457714615854406E-2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2.9074426617100366</v>
      </c>
      <c r="AZ39">
        <v>0</v>
      </c>
      <c r="BA39">
        <v>3.1822280955518942</v>
      </c>
      <c r="BB39">
        <v>2.8998124517374517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73.124935782537491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2.7900545347868686</v>
      </c>
      <c r="L40">
        <v>9.16</v>
      </c>
      <c r="M40">
        <v>2.4298741141463416</v>
      </c>
      <c r="N40">
        <v>2.8498871017354257</v>
      </c>
      <c r="O40">
        <v>3.169834014233341</v>
      </c>
      <c r="P40">
        <v>5.2201554587212904</v>
      </c>
      <c r="Q40">
        <v>0.40980389400164341</v>
      </c>
      <c r="R40">
        <v>1.280048339314845</v>
      </c>
      <c r="S40">
        <v>0.62981693328973187</v>
      </c>
      <c r="T40">
        <v>1.5684173063829785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4.5520886079665415</v>
      </c>
      <c r="AC40">
        <v>2.9209481333344689</v>
      </c>
      <c r="AD40">
        <v>2.649240947229492</v>
      </c>
      <c r="AE40">
        <v>4.9314276565660125</v>
      </c>
      <c r="AF40">
        <v>0.7179830740916161</v>
      </c>
      <c r="AG40">
        <v>4.7174428141995621</v>
      </c>
      <c r="AH40">
        <v>12.556180101403706</v>
      </c>
      <c r="AI40">
        <v>1.5357918275183986</v>
      </c>
      <c r="AJ40">
        <v>0</v>
      </c>
      <c r="AK40">
        <v>0</v>
      </c>
      <c r="AL40">
        <v>0</v>
      </c>
      <c r="AM40">
        <v>0</v>
      </c>
      <c r="AN40">
        <v>4.6457714615854406E-2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2.9074426617100366</v>
      </c>
      <c r="AZ40">
        <v>0</v>
      </c>
      <c r="BA40">
        <v>3.1822280955518942</v>
      </c>
      <c r="BB40">
        <v>2.8998124517374517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73.124935782537491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2.7900545347868686</v>
      </c>
      <c r="L41">
        <v>9.16</v>
      </c>
      <c r="M41">
        <v>2.4298741141463416</v>
      </c>
      <c r="N41">
        <v>2.8498871017354257</v>
      </c>
      <c r="O41">
        <v>3.169834014233341</v>
      </c>
      <c r="P41">
        <v>5.2201554587212904</v>
      </c>
      <c r="Q41">
        <v>0.40980389400164341</v>
      </c>
      <c r="R41">
        <v>1.280048339314845</v>
      </c>
      <c r="S41">
        <v>0.62981693328973187</v>
      </c>
      <c r="T41">
        <v>1.5684173063829785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4.5520886079665415</v>
      </c>
      <c r="AC41">
        <v>2.9209481333344689</v>
      </c>
      <c r="AD41">
        <v>2.649240947229492</v>
      </c>
      <c r="AE41">
        <v>4.9314276565660125</v>
      </c>
      <c r="AF41">
        <v>0.7179830740916161</v>
      </c>
      <c r="AG41">
        <v>4.7174428141995621</v>
      </c>
      <c r="AH41">
        <v>10.463483365401942</v>
      </c>
      <c r="AI41">
        <v>1.5357918275183986</v>
      </c>
      <c r="AJ41">
        <v>0</v>
      </c>
      <c r="AK41">
        <v>0</v>
      </c>
      <c r="AL41">
        <v>0</v>
      </c>
      <c r="AM41">
        <v>0</v>
      </c>
      <c r="AN41">
        <v>4.6457714615854406E-2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2.9074426617100366</v>
      </c>
      <c r="AZ41">
        <v>0</v>
      </c>
      <c r="BA41">
        <v>2.688072515564202</v>
      </c>
      <c r="BB41">
        <v>2.8998124517374517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70.538083466548045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2.7900545347868686</v>
      </c>
      <c r="L42">
        <v>9.16</v>
      </c>
      <c r="M42">
        <v>2.4298741141463416</v>
      </c>
      <c r="N42">
        <v>2.8498871017354257</v>
      </c>
      <c r="O42">
        <v>3.169834014233341</v>
      </c>
      <c r="P42">
        <v>5.2201554587212904</v>
      </c>
      <c r="Q42">
        <v>0.40980389400164341</v>
      </c>
      <c r="R42">
        <v>1.280048339314845</v>
      </c>
      <c r="S42">
        <v>0.62981693328973187</v>
      </c>
      <c r="T42">
        <v>1.5684173063829785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4.5520886079665415</v>
      </c>
      <c r="AC42">
        <v>2.9209481333344689</v>
      </c>
      <c r="AD42">
        <v>2.649240947229492</v>
      </c>
      <c r="AE42">
        <v>4.9314276565660125</v>
      </c>
      <c r="AF42">
        <v>0.7179830740916161</v>
      </c>
      <c r="AG42">
        <v>4.7174428141995621</v>
      </c>
      <c r="AH42">
        <v>10.463483365401942</v>
      </c>
      <c r="AI42">
        <v>1.5357918275183986</v>
      </c>
      <c r="AJ42">
        <v>0</v>
      </c>
      <c r="AK42">
        <v>0</v>
      </c>
      <c r="AL42">
        <v>0</v>
      </c>
      <c r="AM42">
        <v>0</v>
      </c>
      <c r="AN42">
        <v>4.6457714615854406E-2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2.9074426617100366</v>
      </c>
      <c r="AZ42">
        <v>0</v>
      </c>
      <c r="BA42">
        <v>2.688072515564202</v>
      </c>
      <c r="BB42">
        <v>2.8998124517374517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70.538083466548045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2.7900545347868686</v>
      </c>
      <c r="L43">
        <v>9.16</v>
      </c>
      <c r="M43">
        <v>2.4298741141463416</v>
      </c>
      <c r="N43">
        <v>2.8498871017354257</v>
      </c>
      <c r="O43">
        <v>3.169834014233341</v>
      </c>
      <c r="P43">
        <v>5.2201554587212904</v>
      </c>
      <c r="Q43">
        <v>0.40980389400164341</v>
      </c>
      <c r="R43">
        <v>1.280048339314845</v>
      </c>
      <c r="S43">
        <v>0.62981693328973187</v>
      </c>
      <c r="T43">
        <v>1.5684173063829785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4.5520886079665415</v>
      </c>
      <c r="AC43">
        <v>2.9209481333344689</v>
      </c>
      <c r="AD43">
        <v>2.649240947229492</v>
      </c>
      <c r="AE43">
        <v>4.9314276565660125</v>
      </c>
      <c r="AF43">
        <v>0.7179830740916161</v>
      </c>
      <c r="AG43">
        <v>4.7174428141995621</v>
      </c>
      <c r="AH43">
        <v>10.463483365401942</v>
      </c>
      <c r="AI43">
        <v>0.35835135411141467</v>
      </c>
      <c r="AJ43">
        <v>0</v>
      </c>
      <c r="AK43">
        <v>0</v>
      </c>
      <c r="AL43">
        <v>0</v>
      </c>
      <c r="AM43">
        <v>0</v>
      </c>
      <c r="AN43">
        <v>4.6457714615854406E-2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2.9074426617100366</v>
      </c>
      <c r="AZ43">
        <v>0</v>
      </c>
      <c r="BA43">
        <v>2.688072515564202</v>
      </c>
      <c r="BB43">
        <v>2.8998124517374517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69.360642993141056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2.7900545347868686</v>
      </c>
      <c r="L44">
        <v>9.16</v>
      </c>
      <c r="M44">
        <v>2.4298741141463416</v>
      </c>
      <c r="N44">
        <v>2.8498871017354257</v>
      </c>
      <c r="O44">
        <v>3.169834014233341</v>
      </c>
      <c r="P44">
        <v>5.2201554587212904</v>
      </c>
      <c r="Q44">
        <v>0.40980389400164341</v>
      </c>
      <c r="R44">
        <v>1.280048339314845</v>
      </c>
      <c r="S44">
        <v>0.62981693328973187</v>
      </c>
      <c r="T44">
        <v>1.5684173063829785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4.5520886079665415</v>
      </c>
      <c r="AC44">
        <v>2.9209481333344689</v>
      </c>
      <c r="AD44">
        <v>2.649240947229492</v>
      </c>
      <c r="AE44">
        <v>4.9314276565660125</v>
      </c>
      <c r="AF44">
        <v>0.7179830740916161</v>
      </c>
      <c r="AG44">
        <v>4.7174428141995621</v>
      </c>
      <c r="AH44">
        <v>10.463483365401942</v>
      </c>
      <c r="AI44">
        <v>0.35835135411141467</v>
      </c>
      <c r="AJ44">
        <v>0</v>
      </c>
      <c r="AK44">
        <v>0</v>
      </c>
      <c r="AL44">
        <v>0</v>
      </c>
      <c r="AM44">
        <v>0</v>
      </c>
      <c r="AN44">
        <v>4.6457714615854406E-2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2.9074426617100366</v>
      </c>
      <c r="AZ44">
        <v>0</v>
      </c>
      <c r="BA44">
        <v>2.688072515564202</v>
      </c>
      <c r="BB44">
        <v>2.8998124517374517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69.360642993141056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2.7900545347868686</v>
      </c>
      <c r="L45">
        <v>9.16</v>
      </c>
      <c r="M45">
        <v>2.4301020534265101</v>
      </c>
      <c r="N45">
        <v>2.8499560553892218</v>
      </c>
      <c r="O45">
        <v>3.1700447762813906</v>
      </c>
      <c r="P45">
        <v>5.2201554587212904</v>
      </c>
      <c r="Q45">
        <v>0.40980389400164341</v>
      </c>
      <c r="R45">
        <v>1.280048339314845</v>
      </c>
      <c r="S45">
        <v>0.62981693328973187</v>
      </c>
      <c r="T45">
        <v>1.5684173063829785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4.5520886079665415</v>
      </c>
      <c r="AC45">
        <v>2.9209481333344689</v>
      </c>
      <c r="AD45">
        <v>2.649240947229492</v>
      </c>
      <c r="AE45">
        <v>4.9314276565660125</v>
      </c>
      <c r="AF45">
        <v>0</v>
      </c>
      <c r="AG45">
        <v>4.7174428141995621</v>
      </c>
      <c r="AH45">
        <v>10.463483365401942</v>
      </c>
      <c r="AI45">
        <v>0.35835135411141467</v>
      </c>
      <c r="AJ45">
        <v>0</v>
      </c>
      <c r="AK45">
        <v>0</v>
      </c>
      <c r="AL45">
        <v>0</v>
      </c>
      <c r="AM45">
        <v>0</v>
      </c>
      <c r="AN45">
        <v>4.6457714615854406E-2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2.9074426617100366</v>
      </c>
      <c r="AZ45">
        <v>0</v>
      </c>
      <c r="BA45">
        <v>2.688072515564202</v>
      </c>
      <c r="BB45">
        <v>2.8998124517374517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68.643167574031466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2.7900545347868686</v>
      </c>
      <c r="L46">
        <v>9.16</v>
      </c>
      <c r="M46">
        <v>2.4301020534265101</v>
      </c>
      <c r="N46">
        <v>2.8499560553892218</v>
      </c>
      <c r="O46">
        <v>3.1700447762813906</v>
      </c>
      <c r="P46">
        <v>5.2201554587212904</v>
      </c>
      <c r="Q46">
        <v>0.40980389400164341</v>
      </c>
      <c r="R46">
        <v>1.280048339314845</v>
      </c>
      <c r="S46">
        <v>0.62981693328973187</v>
      </c>
      <c r="T46">
        <v>1.5684173063829785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4.5520886079665415</v>
      </c>
      <c r="AC46">
        <v>2.9209481333344689</v>
      </c>
      <c r="AD46">
        <v>2.649240947229492</v>
      </c>
      <c r="AE46">
        <v>4.9314276565660125</v>
      </c>
      <c r="AF46">
        <v>0</v>
      </c>
      <c r="AG46">
        <v>4.7174428141995621</v>
      </c>
      <c r="AH46">
        <v>10.463483365401942</v>
      </c>
      <c r="AI46">
        <v>0.35835135411141467</v>
      </c>
      <c r="AJ46">
        <v>0</v>
      </c>
      <c r="AK46">
        <v>0</v>
      </c>
      <c r="AL46">
        <v>0</v>
      </c>
      <c r="AM46">
        <v>0</v>
      </c>
      <c r="AN46">
        <v>4.6457714615854406E-2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2.9074426617100366</v>
      </c>
      <c r="AZ46">
        <v>0</v>
      </c>
      <c r="BA46">
        <v>2.688072515564202</v>
      </c>
      <c r="BB46">
        <v>2.8998124517374517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68.643167574031466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2.7900253042319494</v>
      </c>
      <c r="L47">
        <v>9.1600002372091289</v>
      </c>
      <c r="M47">
        <v>2.4301020534265101</v>
      </c>
      <c r="N47">
        <v>2.8499560553892218</v>
      </c>
      <c r="O47">
        <v>3.1700447762813906</v>
      </c>
      <c r="P47">
        <v>5.2201554587212904</v>
      </c>
      <c r="Q47">
        <v>0.40972666666666668</v>
      </c>
      <c r="R47">
        <v>1.2793529399597816</v>
      </c>
      <c r="S47">
        <v>0.62966364293304999</v>
      </c>
      <c r="T47">
        <v>1.5684173063829785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4.5520886079665415</v>
      </c>
      <c r="AC47">
        <v>2.9209481333344689</v>
      </c>
      <c r="AD47">
        <v>1.7661606595279564</v>
      </c>
      <c r="AE47">
        <v>4.9314276565660125</v>
      </c>
      <c r="AF47">
        <v>0</v>
      </c>
      <c r="AG47">
        <v>4.7174428141995621</v>
      </c>
      <c r="AH47">
        <v>10.463483365401942</v>
      </c>
      <c r="AI47">
        <v>1.4078092258418804</v>
      </c>
      <c r="AJ47">
        <v>0</v>
      </c>
      <c r="AK47">
        <v>0</v>
      </c>
      <c r="AL47">
        <v>0</v>
      </c>
      <c r="AM47">
        <v>0</v>
      </c>
      <c r="AN47">
        <v>4.6457714615854406E-2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2.9074426617100366</v>
      </c>
      <c r="AZ47">
        <v>0</v>
      </c>
      <c r="BA47">
        <v>2.688072515564202</v>
      </c>
      <c r="BB47">
        <v>2.8998124517374517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68.80859024766788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2.7900253042319494</v>
      </c>
      <c r="L48">
        <v>9.1600002372091289</v>
      </c>
      <c r="M48">
        <v>2.4301020534265101</v>
      </c>
      <c r="N48">
        <v>2.8499560553892218</v>
      </c>
      <c r="O48">
        <v>3.1700447762813906</v>
      </c>
      <c r="P48">
        <v>5.2201554587212904</v>
      </c>
      <c r="Q48">
        <v>0.40976731497683988</v>
      </c>
      <c r="R48">
        <v>1.2794469150356897</v>
      </c>
      <c r="S48">
        <v>0.62984541352136059</v>
      </c>
      <c r="T48">
        <v>1.5684788327759196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4.5520886079665415</v>
      </c>
      <c r="AC48">
        <v>2.9209481333344689</v>
      </c>
      <c r="AD48">
        <v>1.7661606595279564</v>
      </c>
      <c r="AE48">
        <v>4.9314276565660125</v>
      </c>
      <c r="AF48">
        <v>0</v>
      </c>
      <c r="AG48">
        <v>4.7174428141995621</v>
      </c>
      <c r="AH48">
        <v>10.463483365401942</v>
      </c>
      <c r="AI48">
        <v>1.4078092258418804</v>
      </c>
      <c r="AJ48">
        <v>0</v>
      </c>
      <c r="AK48">
        <v>0</v>
      </c>
      <c r="AL48">
        <v>0</v>
      </c>
      <c r="AM48">
        <v>0</v>
      </c>
      <c r="AN48">
        <v>4.6457714615854406E-2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2.9074426617100366</v>
      </c>
      <c r="AZ48">
        <v>0</v>
      </c>
      <c r="BA48">
        <v>2.688072515564202</v>
      </c>
      <c r="BB48">
        <v>2.7198240926640929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68.628979808961859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2.7900005169025048</v>
      </c>
      <c r="L49">
        <v>9.16</v>
      </c>
      <c r="M49">
        <v>2.4301020534265101</v>
      </c>
      <c r="N49">
        <v>2.8499560553892218</v>
      </c>
      <c r="O49">
        <v>3.1700447762813906</v>
      </c>
      <c r="P49">
        <v>4.9904231920467668</v>
      </c>
      <c r="Q49">
        <v>0.40974566514390132</v>
      </c>
      <c r="R49">
        <v>1.2794469150356897</v>
      </c>
      <c r="S49">
        <v>0.6297313838383839</v>
      </c>
      <c r="T49">
        <v>1.5684788327759196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4.5520886079665415</v>
      </c>
      <c r="AC49">
        <v>2.9209481333344689</v>
      </c>
      <c r="AD49">
        <v>1.7661606595279564</v>
      </c>
      <c r="AE49">
        <v>4.9314276565660125</v>
      </c>
      <c r="AF49">
        <v>0</v>
      </c>
      <c r="AG49">
        <v>4.7174428141995621</v>
      </c>
      <c r="AH49">
        <v>10.463483365401942</v>
      </c>
      <c r="AI49">
        <v>0.35835135411141467</v>
      </c>
      <c r="AJ49">
        <v>0</v>
      </c>
      <c r="AK49">
        <v>0</v>
      </c>
      <c r="AL49">
        <v>0</v>
      </c>
      <c r="AM49">
        <v>0</v>
      </c>
      <c r="AN49">
        <v>4.6457714615854406E-2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2.9074426617100366</v>
      </c>
      <c r="AZ49">
        <v>0</v>
      </c>
      <c r="BA49">
        <v>2.688072515564202</v>
      </c>
      <c r="BB49">
        <v>2.7198240926640929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67.34962896650238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2.7900005169025048</v>
      </c>
      <c r="L50">
        <v>9.1599544828747916</v>
      </c>
      <c r="M50">
        <v>2.4301020534265101</v>
      </c>
      <c r="N50">
        <v>2.8499560553892218</v>
      </c>
      <c r="O50">
        <v>3.1700447762813906</v>
      </c>
      <c r="P50">
        <v>4.9904231920467668</v>
      </c>
      <c r="Q50">
        <v>0.40974566514390132</v>
      </c>
      <c r="R50">
        <v>1.2794469150356897</v>
      </c>
      <c r="S50">
        <v>0.6297313838383839</v>
      </c>
      <c r="T50">
        <v>1.5684788327759196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4.5520886079665415</v>
      </c>
      <c r="AC50">
        <v>2.9209481333344689</v>
      </c>
      <c r="AD50">
        <v>1.7661606595279564</v>
      </c>
      <c r="AE50">
        <v>4.9314276565660125</v>
      </c>
      <c r="AF50">
        <v>0</v>
      </c>
      <c r="AG50">
        <v>4.7174428141995621</v>
      </c>
      <c r="AH50">
        <v>12.556180101403706</v>
      </c>
      <c r="AI50">
        <v>0.35835135411141467</v>
      </c>
      <c r="AJ50">
        <v>0</v>
      </c>
      <c r="AK50">
        <v>0</v>
      </c>
      <c r="AL50">
        <v>0</v>
      </c>
      <c r="AM50">
        <v>0</v>
      </c>
      <c r="AN50">
        <v>4.6457714615854406E-2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2.9074426617100366</v>
      </c>
      <c r="AZ50">
        <v>0.9506844198895027</v>
      </c>
      <c r="BA50">
        <v>3.1822280955518942</v>
      </c>
      <c r="BB50">
        <v>2.7198240926640929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70.887120185256123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2.7900204192065794</v>
      </c>
      <c r="L51">
        <v>9.1600002372091289</v>
      </c>
      <c r="M51">
        <v>2.4301020534265101</v>
      </c>
      <c r="N51">
        <v>2.8499560553892218</v>
      </c>
      <c r="O51">
        <v>3.1700447762813906</v>
      </c>
      <c r="P51">
        <v>4.9904231920467668</v>
      </c>
      <c r="Q51">
        <v>0.40974566514390132</v>
      </c>
      <c r="R51">
        <v>1.2794469150356897</v>
      </c>
      <c r="S51">
        <v>0.6297313838383839</v>
      </c>
      <c r="T51">
        <v>1.5684788327759196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4.5520886079665415</v>
      </c>
      <c r="AC51">
        <v>2.9209481333344689</v>
      </c>
      <c r="AD51">
        <v>1.7661606595279564</v>
      </c>
      <c r="AE51">
        <v>4.9314276565660125</v>
      </c>
      <c r="AF51">
        <v>0</v>
      </c>
      <c r="AG51">
        <v>4.7174428141995621</v>
      </c>
      <c r="AH51">
        <v>12.556180101403706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4.6457714615854406E-2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2.9074426617100366</v>
      </c>
      <c r="AZ51">
        <v>0.9506844198895027</v>
      </c>
      <c r="BA51">
        <v>3.1822280955518942</v>
      </c>
      <c r="BB51">
        <v>2.7198240926640929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70.528834487783115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2.7900204192065794</v>
      </c>
      <c r="L52">
        <v>9.1600002372091289</v>
      </c>
      <c r="M52">
        <v>2.4301020534265101</v>
      </c>
      <c r="N52">
        <v>2.8499560553892218</v>
      </c>
      <c r="O52">
        <v>3.1700447762813906</v>
      </c>
      <c r="P52">
        <v>4.9904231920467668</v>
      </c>
      <c r="Q52">
        <v>0.40974566514390132</v>
      </c>
      <c r="R52">
        <v>1.2794469150356897</v>
      </c>
      <c r="S52">
        <v>0.6297313838383839</v>
      </c>
      <c r="T52">
        <v>1.5684788327759196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4.5520886079665415</v>
      </c>
      <c r="AC52">
        <v>2.9209481333344689</v>
      </c>
      <c r="AD52">
        <v>1.7661606595279564</v>
      </c>
      <c r="AE52">
        <v>4.9314276565660125</v>
      </c>
      <c r="AF52">
        <v>0</v>
      </c>
      <c r="AG52">
        <v>4.7174428141995621</v>
      </c>
      <c r="AH52">
        <v>12.556180101403706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4.6457714615854406E-2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2.9074426617100366</v>
      </c>
      <c r="AZ52">
        <v>0.9506844198895027</v>
      </c>
      <c r="BA52">
        <v>3.1822280955518942</v>
      </c>
      <c r="BB52">
        <v>2.7198240926640929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70.528834487783115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2.7900204192065794</v>
      </c>
      <c r="L53">
        <v>9.1600002372091289</v>
      </c>
      <c r="M53">
        <v>2.4301020534265101</v>
      </c>
      <c r="N53">
        <v>2.8499560553892218</v>
      </c>
      <c r="O53">
        <v>3.1700447762813906</v>
      </c>
      <c r="P53">
        <v>4.9904231920467668</v>
      </c>
      <c r="Q53">
        <v>0.40974566514390132</v>
      </c>
      <c r="R53">
        <v>1.2794469150356897</v>
      </c>
      <c r="S53">
        <v>0.6297313838383839</v>
      </c>
      <c r="T53">
        <v>1.5684788327759196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4.5520886079665415</v>
      </c>
      <c r="AC53">
        <v>2.9209481333344689</v>
      </c>
      <c r="AD53">
        <v>0.88308028770153568</v>
      </c>
      <c r="AE53">
        <v>4.9314276565660125</v>
      </c>
      <c r="AF53">
        <v>0</v>
      </c>
      <c r="AG53">
        <v>4.7174428141995621</v>
      </c>
      <c r="AH53">
        <v>12.556180101403706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4.6457714615854406E-2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2.9074426617100366</v>
      </c>
      <c r="AZ53">
        <v>1.170777214285714</v>
      </c>
      <c r="BA53">
        <v>3.1822280955518942</v>
      </c>
      <c r="BB53">
        <v>2.7198240926640929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69.865846910352914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2.7900204192065794</v>
      </c>
      <c r="L54">
        <v>9.1600002372091289</v>
      </c>
      <c r="M54">
        <v>2.4301020534265101</v>
      </c>
      <c r="N54">
        <v>2.8499560553892218</v>
      </c>
      <c r="O54">
        <v>3.1700447762813906</v>
      </c>
      <c r="P54">
        <v>4.9904231920467668</v>
      </c>
      <c r="Q54">
        <v>0.40974566514390132</v>
      </c>
      <c r="R54">
        <v>1.2794469150356897</v>
      </c>
      <c r="S54">
        <v>0.6297313838383839</v>
      </c>
      <c r="T54">
        <v>1.5684788327759196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4.5520886079665415</v>
      </c>
      <c r="AC54">
        <v>2.9209481333344689</v>
      </c>
      <c r="AD54">
        <v>0.88308028770153568</v>
      </c>
      <c r="AE54">
        <v>4.9314276565660125</v>
      </c>
      <c r="AF54">
        <v>0</v>
      </c>
      <c r="AG54">
        <v>4.7174428141995621</v>
      </c>
      <c r="AH54">
        <v>12.556180101403706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4.6457714615854406E-2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2.9074426617100366</v>
      </c>
      <c r="AZ54">
        <v>1.170777214285714</v>
      </c>
      <c r="BA54">
        <v>3.1822280955518942</v>
      </c>
      <c r="BB54">
        <v>2.7198240926640929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69.865846910352914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2.7900204192065794</v>
      </c>
      <c r="L55">
        <v>9.15995359908284</v>
      </c>
      <c r="M55">
        <v>2.4301020534265101</v>
      </c>
      <c r="N55">
        <v>2.8499560553892218</v>
      </c>
      <c r="O55">
        <v>3.1700447762813906</v>
      </c>
      <c r="P55">
        <v>4.9904231920467668</v>
      </c>
      <c r="Q55">
        <v>0.40974566514390132</v>
      </c>
      <c r="R55">
        <v>1.2794469150356897</v>
      </c>
      <c r="S55">
        <v>0.6297313838383839</v>
      </c>
      <c r="T55">
        <v>1.5684788327759196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4.5520886079665415</v>
      </c>
      <c r="AC55">
        <v>2.9209481333344689</v>
      </c>
      <c r="AD55">
        <v>0.88308028770153568</v>
      </c>
      <c r="AE55">
        <v>4.9314276565660125</v>
      </c>
      <c r="AF55">
        <v>0</v>
      </c>
      <c r="AG55">
        <v>4.7174428141995621</v>
      </c>
      <c r="AH55">
        <v>12.556180101403706</v>
      </c>
      <c r="AI55">
        <v>0</v>
      </c>
      <c r="AJ55">
        <v>0</v>
      </c>
      <c r="AK55">
        <v>0</v>
      </c>
      <c r="AL55">
        <v>0</v>
      </c>
      <c r="AM55">
        <v>0.50681133117262722</v>
      </c>
      <c r="AN55">
        <v>4.6457714615854406E-2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2.9074426617100366</v>
      </c>
      <c r="AZ55">
        <v>1.170777214285714</v>
      </c>
      <c r="BA55">
        <v>3.1822280955518942</v>
      </c>
      <c r="BB55">
        <v>2.7198240926640929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70.372611603399264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2.7900204192065794</v>
      </c>
      <c r="L56">
        <v>9.15995359908284</v>
      </c>
      <c r="M56">
        <v>2.4301020534265101</v>
      </c>
      <c r="N56">
        <v>2.8499560553892218</v>
      </c>
      <c r="O56">
        <v>3.1700447762813906</v>
      </c>
      <c r="P56">
        <v>4.9904231920467668</v>
      </c>
      <c r="Q56">
        <v>0.40974566514390132</v>
      </c>
      <c r="R56">
        <v>1.2794469150356897</v>
      </c>
      <c r="S56">
        <v>0.6297313838383839</v>
      </c>
      <c r="T56">
        <v>1.5684788327759196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4.5520886079665415</v>
      </c>
      <c r="AC56">
        <v>2.9209481333344689</v>
      </c>
      <c r="AD56">
        <v>0.88308028770153568</v>
      </c>
      <c r="AE56">
        <v>4.9314276565660125</v>
      </c>
      <c r="AF56">
        <v>0</v>
      </c>
      <c r="AG56">
        <v>4.7174428141995621</v>
      </c>
      <c r="AH56">
        <v>12.556180101403706</v>
      </c>
      <c r="AI56">
        <v>0</v>
      </c>
      <c r="AJ56">
        <v>0</v>
      </c>
      <c r="AK56">
        <v>0</v>
      </c>
      <c r="AL56">
        <v>0</v>
      </c>
      <c r="AM56">
        <v>0.50681133117262722</v>
      </c>
      <c r="AN56">
        <v>4.6457714615854406E-2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2.9074426617100366</v>
      </c>
      <c r="AZ56">
        <v>1.2108037857142855</v>
      </c>
      <c r="BA56">
        <v>3.1822280955518942</v>
      </c>
      <c r="BB56">
        <v>2.7198240926640929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70.412638174827833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2.7899724228267564</v>
      </c>
      <c r="L57">
        <v>9.1600002372091289</v>
      </c>
      <c r="M57">
        <v>2.4301020534265101</v>
      </c>
      <c r="N57">
        <v>2.8499560553892218</v>
      </c>
      <c r="O57">
        <v>3.1700447762813906</v>
      </c>
      <c r="P57">
        <v>4.9904231920467668</v>
      </c>
      <c r="Q57">
        <v>0.40974566514390132</v>
      </c>
      <c r="R57">
        <v>1.2794469150356897</v>
      </c>
      <c r="S57">
        <v>0.6297313838383839</v>
      </c>
      <c r="T57">
        <v>1.5684788327759196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4.5520886079665415</v>
      </c>
      <c r="AC57">
        <v>2.9209481333344689</v>
      </c>
      <c r="AD57">
        <v>0.88308028770153568</v>
      </c>
      <c r="AE57">
        <v>4.9314276565660125</v>
      </c>
      <c r="AF57">
        <v>0</v>
      </c>
      <c r="AG57">
        <v>4.7174428141995621</v>
      </c>
      <c r="AH57">
        <v>12.556180101403706</v>
      </c>
      <c r="AI57">
        <v>0</v>
      </c>
      <c r="AJ57">
        <v>0</v>
      </c>
      <c r="AK57">
        <v>0</v>
      </c>
      <c r="AL57">
        <v>0</v>
      </c>
      <c r="AM57">
        <v>1.0136225788569768</v>
      </c>
      <c r="AN57">
        <v>4.6457714615854406E-2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2.9074426617100366</v>
      </c>
      <c r="AZ57">
        <v>2.3515615959821425</v>
      </c>
      <c r="BA57">
        <v>3.1822280955518942</v>
      </c>
      <c r="BB57">
        <v>2.7198240926640929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72.060205874526503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2.7900257527430163</v>
      </c>
      <c r="L58">
        <v>9.16</v>
      </c>
      <c r="M58">
        <v>2.4301020534265101</v>
      </c>
      <c r="N58">
        <v>2.8499560553892218</v>
      </c>
      <c r="O58">
        <v>3.1700447762813906</v>
      </c>
      <c r="P58">
        <v>4.9904231920467668</v>
      </c>
      <c r="Q58">
        <v>0.40974566514390132</v>
      </c>
      <c r="R58">
        <v>1.2794469150356897</v>
      </c>
      <c r="S58">
        <v>0.6297313838383839</v>
      </c>
      <c r="T58">
        <v>1.5684788327759196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4.5520886079665415</v>
      </c>
      <c r="AC58">
        <v>2.9209481333344689</v>
      </c>
      <c r="AD58">
        <v>0.88308028770153568</v>
      </c>
      <c r="AE58">
        <v>4.9314276565660125</v>
      </c>
      <c r="AF58">
        <v>0</v>
      </c>
      <c r="AG58">
        <v>4.7174428141995621</v>
      </c>
      <c r="AH58">
        <v>12.556180101403706</v>
      </c>
      <c r="AI58">
        <v>0</v>
      </c>
      <c r="AJ58">
        <v>0</v>
      </c>
      <c r="AK58">
        <v>0</v>
      </c>
      <c r="AL58">
        <v>0</v>
      </c>
      <c r="AM58">
        <v>1.0136225788569768</v>
      </c>
      <c r="AN58">
        <v>4.6457714615854406E-2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2.9074426617100366</v>
      </c>
      <c r="AZ58">
        <v>2.3515615959821425</v>
      </c>
      <c r="BA58">
        <v>3.1822280955518942</v>
      </c>
      <c r="BB58">
        <v>2.7198240926640929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72.060258967233622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2.7900092885904919</v>
      </c>
      <c r="L59">
        <v>9.16</v>
      </c>
      <c r="M59">
        <v>2.4301020534265101</v>
      </c>
      <c r="N59">
        <v>2.8499560553892218</v>
      </c>
      <c r="O59">
        <v>3.1700447762813906</v>
      </c>
      <c r="P59">
        <v>4.9904231920467668</v>
      </c>
      <c r="Q59">
        <v>0.40974566514390132</v>
      </c>
      <c r="R59">
        <v>1.2794469150356897</v>
      </c>
      <c r="S59">
        <v>0.6297313838383839</v>
      </c>
      <c r="T59">
        <v>1.5684788327759196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4.5520886079665415</v>
      </c>
      <c r="AC59">
        <v>2.9209481333344689</v>
      </c>
      <c r="AD59">
        <v>0.88308028770153568</v>
      </c>
      <c r="AE59">
        <v>4.9314276565660125</v>
      </c>
      <c r="AF59">
        <v>0</v>
      </c>
      <c r="AG59">
        <v>4.7174428141995621</v>
      </c>
      <c r="AH59">
        <v>12.556180101403706</v>
      </c>
      <c r="AI59">
        <v>0</v>
      </c>
      <c r="AJ59">
        <v>0</v>
      </c>
      <c r="AK59">
        <v>0</v>
      </c>
      <c r="AL59">
        <v>0</v>
      </c>
      <c r="AM59">
        <v>1.0136225788569768</v>
      </c>
      <c r="AN59">
        <v>4.6457714615854406E-2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2.9074426617100366</v>
      </c>
      <c r="AZ59">
        <v>2.3515615959821425</v>
      </c>
      <c r="BA59">
        <v>3.1822280955518942</v>
      </c>
      <c r="BB59">
        <v>2.7198240926640929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72.060242503081099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2.7900092885904919</v>
      </c>
      <c r="L60">
        <v>9.16</v>
      </c>
      <c r="M60">
        <v>2.4301020534265101</v>
      </c>
      <c r="N60">
        <v>2.8499560553892218</v>
      </c>
      <c r="O60">
        <v>3.1700447762813906</v>
      </c>
      <c r="P60">
        <v>4.9904231920467668</v>
      </c>
      <c r="Q60">
        <v>0.40974566514390132</v>
      </c>
      <c r="R60">
        <v>1.2794469150356897</v>
      </c>
      <c r="S60">
        <v>0.6297313838383839</v>
      </c>
      <c r="T60">
        <v>1.5684788327759196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4.5520886079665415</v>
      </c>
      <c r="AC60">
        <v>2.9209481333344689</v>
      </c>
      <c r="AD60">
        <v>0.88308028770153568</v>
      </c>
      <c r="AE60">
        <v>4.9314276565660125</v>
      </c>
      <c r="AF60">
        <v>0</v>
      </c>
      <c r="AG60">
        <v>4.7174428141995621</v>
      </c>
      <c r="AH60">
        <v>12.556180101403706</v>
      </c>
      <c r="AI60">
        <v>0</v>
      </c>
      <c r="AJ60">
        <v>0</v>
      </c>
      <c r="AK60">
        <v>0</v>
      </c>
      <c r="AL60">
        <v>0</v>
      </c>
      <c r="AM60">
        <v>1.0136225788569768</v>
      </c>
      <c r="AN60">
        <v>4.6457714615854406E-2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2.9074426617100366</v>
      </c>
      <c r="AZ60">
        <v>2.3515615959821425</v>
      </c>
      <c r="BA60">
        <v>3.1822280955518942</v>
      </c>
      <c r="BB60">
        <v>2.7198240926640929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72.060242503081099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2.7900092885904919</v>
      </c>
      <c r="L61">
        <v>9.1599696566052753</v>
      </c>
      <c r="M61">
        <v>2.4301020534265101</v>
      </c>
      <c r="N61">
        <v>2.8499560553892218</v>
      </c>
      <c r="O61">
        <v>3.1700447762813906</v>
      </c>
      <c r="P61">
        <v>4.9904231920467668</v>
      </c>
      <c r="Q61">
        <v>0.40974566514390132</v>
      </c>
      <c r="R61">
        <v>1.2794469150356897</v>
      </c>
      <c r="S61">
        <v>0.6297313838383839</v>
      </c>
      <c r="T61">
        <v>1.5684788327759196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4.5520886079665415</v>
      </c>
      <c r="AC61">
        <v>2.9209481333344689</v>
      </c>
      <c r="AD61">
        <v>0.88308028770153568</v>
      </c>
      <c r="AE61">
        <v>4.9314276565660125</v>
      </c>
      <c r="AF61">
        <v>0</v>
      </c>
      <c r="AG61">
        <v>4.7174428141995621</v>
      </c>
      <c r="AH61">
        <v>12.556180101403706</v>
      </c>
      <c r="AI61">
        <v>0</v>
      </c>
      <c r="AJ61">
        <v>0</v>
      </c>
      <c r="AK61">
        <v>0</v>
      </c>
      <c r="AL61">
        <v>0</v>
      </c>
      <c r="AM61">
        <v>1.5173623762972819</v>
      </c>
      <c r="AN61">
        <v>4.6457714615854406E-2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2.9074426617100366</v>
      </c>
      <c r="AZ61">
        <v>2.3515615959821425</v>
      </c>
      <c r="BA61">
        <v>3.1822280955518942</v>
      </c>
      <c r="BB61">
        <v>2.7198240926640929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72.56395195712669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2.7900092885904919</v>
      </c>
      <c r="L62">
        <v>9.16</v>
      </c>
      <c r="M62">
        <v>2.4301020534265101</v>
      </c>
      <c r="N62">
        <v>2.8499560553892218</v>
      </c>
      <c r="O62">
        <v>3.1700447762813906</v>
      </c>
      <c r="P62">
        <v>4.9904231920467668</v>
      </c>
      <c r="Q62">
        <v>0.40974566514390132</v>
      </c>
      <c r="R62">
        <v>1.2794469150356897</v>
      </c>
      <c r="S62">
        <v>0.6297313838383839</v>
      </c>
      <c r="T62">
        <v>1.5684788327759196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4.5520886079665415</v>
      </c>
      <c r="AC62">
        <v>2.9209481333344689</v>
      </c>
      <c r="AD62">
        <v>0.88308028770153568</v>
      </c>
      <c r="AE62">
        <v>4.9314276565660125</v>
      </c>
      <c r="AF62">
        <v>0</v>
      </c>
      <c r="AG62">
        <v>4.7174428141995621</v>
      </c>
      <c r="AH62">
        <v>12.556180101403706</v>
      </c>
      <c r="AI62">
        <v>0</v>
      </c>
      <c r="AJ62">
        <v>0</v>
      </c>
      <c r="AK62">
        <v>0</v>
      </c>
      <c r="AL62">
        <v>0</v>
      </c>
      <c r="AM62">
        <v>1.5173623762972819</v>
      </c>
      <c r="AN62">
        <v>4.6457714615854406E-2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2.9074426617100366</v>
      </c>
      <c r="AZ62">
        <v>2.4300000000000002</v>
      </c>
      <c r="BA62">
        <v>3.1822280955518942</v>
      </c>
      <c r="BB62">
        <v>2.7198240926640929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72.642420704539276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2.7900092885904919</v>
      </c>
      <c r="L63">
        <v>9.16</v>
      </c>
      <c r="M63">
        <v>2.4301020534265101</v>
      </c>
      <c r="N63">
        <v>2.8499560553892218</v>
      </c>
      <c r="O63">
        <v>3.1700447762813906</v>
      </c>
      <c r="P63">
        <v>4.9904231920467668</v>
      </c>
      <c r="Q63">
        <v>0.40974566514390132</v>
      </c>
      <c r="R63">
        <v>1.2794469150356897</v>
      </c>
      <c r="S63">
        <v>0.6297313838383839</v>
      </c>
      <c r="T63">
        <v>1.5684788327759196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4.5520886079665415</v>
      </c>
      <c r="AC63">
        <v>2.9209481333344689</v>
      </c>
      <c r="AD63">
        <v>0.88308028770153568</v>
      </c>
      <c r="AE63">
        <v>4.9314276565660125</v>
      </c>
      <c r="AF63">
        <v>0</v>
      </c>
      <c r="AG63">
        <v>4.7174428141995621</v>
      </c>
      <c r="AH63">
        <v>12.556180101403706</v>
      </c>
      <c r="AI63">
        <v>0</v>
      </c>
      <c r="AJ63">
        <v>0</v>
      </c>
      <c r="AK63">
        <v>0</v>
      </c>
      <c r="AL63">
        <v>0</v>
      </c>
      <c r="AM63">
        <v>1.5173623762972819</v>
      </c>
      <c r="AN63">
        <v>4.6457714615854406E-2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2.9074426617100366</v>
      </c>
      <c r="AZ63">
        <v>2.4300000000000002</v>
      </c>
      <c r="BA63">
        <v>3.1822280955518942</v>
      </c>
      <c r="BB63">
        <v>2.7198240926640929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72.642420704539276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2.7500517327196796</v>
      </c>
      <c r="L64">
        <v>9.16</v>
      </c>
      <c r="M64">
        <v>2.4301020534265101</v>
      </c>
      <c r="N64">
        <v>2.8499560553892218</v>
      </c>
      <c r="O64">
        <v>3.1700447762813906</v>
      </c>
      <c r="P64">
        <v>4.9904231920467668</v>
      </c>
      <c r="Q64">
        <v>0.40974566514390132</v>
      </c>
      <c r="R64">
        <v>1.2794469150356897</v>
      </c>
      <c r="S64">
        <v>0.6297313838383839</v>
      </c>
      <c r="T64">
        <v>1.5684788327759196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4.5520886079665415</v>
      </c>
      <c r="AC64">
        <v>2.9209481333344689</v>
      </c>
      <c r="AD64">
        <v>0.88308028770153568</v>
      </c>
      <c r="AE64">
        <v>4.9314276565660125</v>
      </c>
      <c r="AF64">
        <v>0</v>
      </c>
      <c r="AG64">
        <v>4.7174428141995621</v>
      </c>
      <c r="AH64">
        <v>12.556180101403706</v>
      </c>
      <c r="AI64">
        <v>0</v>
      </c>
      <c r="AJ64">
        <v>0</v>
      </c>
      <c r="AK64">
        <v>0</v>
      </c>
      <c r="AL64">
        <v>0</v>
      </c>
      <c r="AM64">
        <v>1.5173623762972819</v>
      </c>
      <c r="AN64">
        <v>4.6457714615854406E-2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2.9074426617100366</v>
      </c>
      <c r="AZ64">
        <v>3.5223382857142855</v>
      </c>
      <c r="BA64">
        <v>3.1822280955518942</v>
      </c>
      <c r="BB64">
        <v>2.7198240926640929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73.69480143438274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2.2300130981746964</v>
      </c>
      <c r="L65">
        <v>9.16</v>
      </c>
      <c r="M65">
        <v>2.4301020534265101</v>
      </c>
      <c r="N65">
        <v>2.8499560553892218</v>
      </c>
      <c r="O65">
        <v>3.1700447762813906</v>
      </c>
      <c r="P65">
        <v>4.9904231920467668</v>
      </c>
      <c r="Q65">
        <v>0.40974566514390132</v>
      </c>
      <c r="R65">
        <v>1.2794469150356897</v>
      </c>
      <c r="S65">
        <v>0.6297313838383839</v>
      </c>
      <c r="T65">
        <v>1.5684788327759196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4.5520886079665415</v>
      </c>
      <c r="AC65">
        <v>2.9209481333344689</v>
      </c>
      <c r="AD65">
        <v>0.88308028770153568</v>
      </c>
      <c r="AE65">
        <v>4.9314276565660125</v>
      </c>
      <c r="AF65">
        <v>0</v>
      </c>
      <c r="AG65">
        <v>4.7174428141995621</v>
      </c>
      <c r="AH65">
        <v>12.556180101403706</v>
      </c>
      <c r="AI65">
        <v>0.35835135411141467</v>
      </c>
      <c r="AJ65">
        <v>0</v>
      </c>
      <c r="AK65">
        <v>0</v>
      </c>
      <c r="AL65">
        <v>0</v>
      </c>
      <c r="AM65">
        <v>1.5173623762972819</v>
      </c>
      <c r="AN65">
        <v>4.6457714615854406E-2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2.9074426617100366</v>
      </c>
      <c r="AZ65">
        <v>3.5223382857142855</v>
      </c>
      <c r="BA65">
        <v>3.1822280955518942</v>
      </c>
      <c r="BB65">
        <v>2.7198240926640929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73.533114153949171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2.2299845580625046</v>
      </c>
      <c r="L66">
        <v>9.16</v>
      </c>
      <c r="M66">
        <v>2.4301020534265101</v>
      </c>
      <c r="N66">
        <v>2.8499560553892218</v>
      </c>
      <c r="O66">
        <v>3.1700447762813906</v>
      </c>
      <c r="P66">
        <v>4.9904231920467668</v>
      </c>
      <c r="Q66">
        <v>0.40974566514390132</v>
      </c>
      <c r="R66">
        <v>1.2794469150356897</v>
      </c>
      <c r="S66">
        <v>0.6297313838383839</v>
      </c>
      <c r="T66">
        <v>1.5684788327759196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4.5520886079665415</v>
      </c>
      <c r="AC66">
        <v>2.9209481333344689</v>
      </c>
      <c r="AD66">
        <v>0.88308028770153568</v>
      </c>
      <c r="AE66">
        <v>4.9314276565660125</v>
      </c>
      <c r="AF66">
        <v>0</v>
      </c>
      <c r="AG66">
        <v>4.7174428141995621</v>
      </c>
      <c r="AH66">
        <v>12.556180101403706</v>
      </c>
      <c r="AI66">
        <v>0.35835135411141467</v>
      </c>
      <c r="AJ66">
        <v>0</v>
      </c>
      <c r="AK66">
        <v>0</v>
      </c>
      <c r="AL66">
        <v>0</v>
      </c>
      <c r="AM66">
        <v>1.5173623762972819</v>
      </c>
      <c r="AN66">
        <v>4.6457714615854406E-2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2.9074426617100366</v>
      </c>
      <c r="AZ66">
        <v>3.5223382857142855</v>
      </c>
      <c r="BA66">
        <v>3.1822280955518942</v>
      </c>
      <c r="BB66">
        <v>2.7198240926640929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73.533085613836988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2.4900086780994051</v>
      </c>
      <c r="L67">
        <v>9.16</v>
      </c>
      <c r="M67">
        <v>2.4301020534265101</v>
      </c>
      <c r="N67">
        <v>2.8499560553892218</v>
      </c>
      <c r="O67">
        <v>3.1700447762813906</v>
      </c>
      <c r="P67">
        <v>4.9904231920467668</v>
      </c>
      <c r="Q67">
        <v>0.40974566514390132</v>
      </c>
      <c r="R67">
        <v>1.2794469150356897</v>
      </c>
      <c r="S67">
        <v>0.6297313838383839</v>
      </c>
      <c r="T67">
        <v>1.5684788327759196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4.5520886079665415</v>
      </c>
      <c r="AC67">
        <v>2.9209481333344689</v>
      </c>
      <c r="AD67">
        <v>0.88308028770153568</v>
      </c>
      <c r="AE67">
        <v>4.9314276565660125</v>
      </c>
      <c r="AF67">
        <v>0</v>
      </c>
      <c r="AG67">
        <v>4.7174428141995621</v>
      </c>
      <c r="AH67">
        <v>12.556180101403706</v>
      </c>
      <c r="AI67">
        <v>0.35835135411141467</v>
      </c>
      <c r="AJ67">
        <v>0</v>
      </c>
      <c r="AK67">
        <v>0</v>
      </c>
      <c r="AL67">
        <v>0</v>
      </c>
      <c r="AM67">
        <v>1.5173623762972819</v>
      </c>
      <c r="AN67">
        <v>4.6457714615854406E-2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2.9074426617100366</v>
      </c>
      <c r="AZ67">
        <v>3.5223382857142855</v>
      </c>
      <c r="BA67">
        <v>3.1822280955518942</v>
      </c>
      <c r="BB67">
        <v>2.7198240926640929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73.793109733873891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2.4900086780994051</v>
      </c>
      <c r="L68">
        <v>9.16</v>
      </c>
      <c r="M68">
        <v>2.4301020534265101</v>
      </c>
      <c r="N68">
        <v>2.8499560553892218</v>
      </c>
      <c r="O68">
        <v>3.1700447762813906</v>
      </c>
      <c r="P68">
        <v>4.9904231920467668</v>
      </c>
      <c r="Q68">
        <v>0.40974566514390132</v>
      </c>
      <c r="R68">
        <v>1.2794469150356897</v>
      </c>
      <c r="S68">
        <v>0.6297313838383839</v>
      </c>
      <c r="T68">
        <v>1.5684788327759196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4.5520886079665415</v>
      </c>
      <c r="AC68">
        <v>2.9209481333344689</v>
      </c>
      <c r="AD68">
        <v>0.88308028770153568</v>
      </c>
      <c r="AE68">
        <v>4.9314276565660125</v>
      </c>
      <c r="AF68">
        <v>0</v>
      </c>
      <c r="AG68">
        <v>4.7174428141995621</v>
      </c>
      <c r="AH68">
        <v>10.463483365401942</v>
      </c>
      <c r="AI68">
        <v>0.35835135411141467</v>
      </c>
      <c r="AJ68">
        <v>0</v>
      </c>
      <c r="AK68">
        <v>0</v>
      </c>
      <c r="AL68">
        <v>0</v>
      </c>
      <c r="AM68">
        <v>1.5173623762972819</v>
      </c>
      <c r="AN68">
        <v>4.6457714615854406E-2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2.9074426617100366</v>
      </c>
      <c r="AZ68">
        <v>3.5223382857142855</v>
      </c>
      <c r="BA68">
        <v>2.688072515564202</v>
      </c>
      <c r="BB68">
        <v>2.7198240926640929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71.20625741788443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2.4900086780994051</v>
      </c>
      <c r="L69">
        <v>9.16</v>
      </c>
      <c r="M69">
        <v>2.4301020534265101</v>
      </c>
      <c r="N69">
        <v>2.8499560553892218</v>
      </c>
      <c r="O69">
        <v>3.1700447762813906</v>
      </c>
      <c r="P69">
        <v>4.9904231920467668</v>
      </c>
      <c r="Q69">
        <v>0.40974566514390132</v>
      </c>
      <c r="R69">
        <v>1.2794469150356897</v>
      </c>
      <c r="S69">
        <v>0.6297313838383839</v>
      </c>
      <c r="T69">
        <v>1.5684788327759196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4.5520886079665415</v>
      </c>
      <c r="AC69">
        <v>2.9209481333344689</v>
      </c>
      <c r="AD69">
        <v>0.88308028770153568</v>
      </c>
      <c r="AE69">
        <v>4.9314276565660125</v>
      </c>
      <c r="AF69">
        <v>0</v>
      </c>
      <c r="AG69">
        <v>4.7174428141995621</v>
      </c>
      <c r="AH69">
        <v>10.463483365401942</v>
      </c>
      <c r="AI69">
        <v>0.35835135411141467</v>
      </c>
      <c r="AJ69">
        <v>0</v>
      </c>
      <c r="AK69">
        <v>0</v>
      </c>
      <c r="AL69">
        <v>0</v>
      </c>
      <c r="AM69">
        <v>1.5173623762972819</v>
      </c>
      <c r="AN69">
        <v>4.6457714615854406E-2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2.9074426617100366</v>
      </c>
      <c r="AZ69">
        <v>3.5223382857142855</v>
      </c>
      <c r="BA69">
        <v>2.688072515564202</v>
      </c>
      <c r="BB69">
        <v>2.7198240926640929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71.20625741788443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2.4900086780994051</v>
      </c>
      <c r="L70">
        <v>9.16</v>
      </c>
      <c r="M70">
        <v>2.4301020534265101</v>
      </c>
      <c r="N70">
        <v>2.8499560553892218</v>
      </c>
      <c r="O70">
        <v>3.1700447762813906</v>
      </c>
      <c r="P70">
        <v>4.9904231920467668</v>
      </c>
      <c r="Q70">
        <v>0.40974566514390132</v>
      </c>
      <c r="R70">
        <v>1.2794469150356897</v>
      </c>
      <c r="S70">
        <v>0.6297313838383839</v>
      </c>
      <c r="T70">
        <v>1.5684788327759196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4.5520886079665415</v>
      </c>
      <c r="AC70">
        <v>2.9209481333344689</v>
      </c>
      <c r="AD70">
        <v>0.88308028770153568</v>
      </c>
      <c r="AE70">
        <v>4.9314276565660125</v>
      </c>
      <c r="AF70">
        <v>0</v>
      </c>
      <c r="AG70">
        <v>4.7174428141995621</v>
      </c>
      <c r="AH70">
        <v>10.463483365401942</v>
      </c>
      <c r="AI70">
        <v>0.35835135411141467</v>
      </c>
      <c r="AJ70">
        <v>0</v>
      </c>
      <c r="AK70">
        <v>0</v>
      </c>
      <c r="AL70">
        <v>0</v>
      </c>
      <c r="AM70">
        <v>1.5173623762972819</v>
      </c>
      <c r="AN70">
        <v>4.6457714615854406E-2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2.9074426617100366</v>
      </c>
      <c r="AZ70">
        <v>4.6978789743589751</v>
      </c>
      <c r="BA70">
        <v>2.688072515564202</v>
      </c>
      <c r="BB70">
        <v>2.7198240926640929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72.381798106529118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2.4900086780994051</v>
      </c>
      <c r="L71">
        <v>9.16</v>
      </c>
      <c r="M71">
        <v>2.4301020534265101</v>
      </c>
      <c r="N71">
        <v>2.8499560553892218</v>
      </c>
      <c r="O71">
        <v>3.1700447762813906</v>
      </c>
      <c r="P71">
        <v>4.9904231920467668</v>
      </c>
      <c r="Q71">
        <v>0.40974566514390132</v>
      </c>
      <c r="R71">
        <v>1.2794469150356897</v>
      </c>
      <c r="S71">
        <v>0.6297313838383839</v>
      </c>
      <c r="T71">
        <v>1.5684788327759196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4.5520886079665415</v>
      </c>
      <c r="AC71">
        <v>2.9209481333344689</v>
      </c>
      <c r="AD71">
        <v>0.88308028770153568</v>
      </c>
      <c r="AE71">
        <v>4.9314276565660125</v>
      </c>
      <c r="AF71">
        <v>0</v>
      </c>
      <c r="AG71">
        <v>4.7174428141995621</v>
      </c>
      <c r="AH71">
        <v>10.463483365401942</v>
      </c>
      <c r="AI71">
        <v>0.35835135411141467</v>
      </c>
      <c r="AJ71">
        <v>0</v>
      </c>
      <c r="AK71">
        <v>0</v>
      </c>
      <c r="AL71">
        <v>0</v>
      </c>
      <c r="AM71">
        <v>1.5173623762972819</v>
      </c>
      <c r="AN71">
        <v>4.6457714615854406E-2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2.9074426617100366</v>
      </c>
      <c r="AZ71">
        <v>4.6978789743589751</v>
      </c>
      <c r="BA71">
        <v>2.688072515564202</v>
      </c>
      <c r="BB71">
        <v>2.7198240926640929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72.381798106529118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2.4900086780994051</v>
      </c>
      <c r="L72">
        <v>9.16</v>
      </c>
      <c r="M72">
        <v>2.4301020534265101</v>
      </c>
      <c r="N72">
        <v>2.8499560553892218</v>
      </c>
      <c r="O72">
        <v>3.1700447762813906</v>
      </c>
      <c r="P72">
        <v>4.9904231920467668</v>
      </c>
      <c r="Q72">
        <v>0.40974566514390132</v>
      </c>
      <c r="R72">
        <v>1.2794469150356897</v>
      </c>
      <c r="S72">
        <v>0.6297313838383839</v>
      </c>
      <c r="T72">
        <v>1.5684788327759196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4.5520886079665415</v>
      </c>
      <c r="AC72">
        <v>2.9209481333344689</v>
      </c>
      <c r="AD72">
        <v>0.88308028770153568</v>
      </c>
      <c r="AE72">
        <v>4.9314276565660125</v>
      </c>
      <c r="AF72">
        <v>0</v>
      </c>
      <c r="AG72">
        <v>4.7174428141995621</v>
      </c>
      <c r="AH72">
        <v>10.463483365401942</v>
      </c>
      <c r="AI72">
        <v>0.35835135411141467</v>
      </c>
      <c r="AJ72">
        <v>0</v>
      </c>
      <c r="AK72">
        <v>0</v>
      </c>
      <c r="AL72">
        <v>0</v>
      </c>
      <c r="AM72">
        <v>1.5173623762972819</v>
      </c>
      <c r="AN72">
        <v>4.6457714615854406E-2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2.9074426617100366</v>
      </c>
      <c r="AZ72">
        <v>4.6978789743589751</v>
      </c>
      <c r="BA72">
        <v>2.688072515564202</v>
      </c>
      <c r="BB72">
        <v>2.7198240926640929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72.381798106529118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2.4900086780994051</v>
      </c>
      <c r="L73">
        <v>9.16</v>
      </c>
      <c r="M73">
        <v>2.4301020534265101</v>
      </c>
      <c r="N73">
        <v>2.8499560553892218</v>
      </c>
      <c r="O73">
        <v>3.1700447762813906</v>
      </c>
      <c r="P73">
        <v>4.9904231920467668</v>
      </c>
      <c r="Q73">
        <v>0.40974566514390132</v>
      </c>
      <c r="R73">
        <v>1.2794469150356897</v>
      </c>
      <c r="S73">
        <v>0.6297313838383839</v>
      </c>
      <c r="T73">
        <v>1.5684788327759196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4.5520886079665415</v>
      </c>
      <c r="AC73">
        <v>2.9209481333344689</v>
      </c>
      <c r="AD73">
        <v>1.7700001192886421</v>
      </c>
      <c r="AE73">
        <v>4.9314276565660125</v>
      </c>
      <c r="AF73">
        <v>0</v>
      </c>
      <c r="AG73">
        <v>4.7174428141995621</v>
      </c>
      <c r="AH73">
        <v>10.463483365401942</v>
      </c>
      <c r="AI73">
        <v>1.599783258513839</v>
      </c>
      <c r="AJ73">
        <v>0</v>
      </c>
      <c r="AK73">
        <v>0</v>
      </c>
      <c r="AL73">
        <v>0</v>
      </c>
      <c r="AM73">
        <v>1.5173623762972819</v>
      </c>
      <c r="AN73">
        <v>4.6457714615854406E-2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2.9074426617100366</v>
      </c>
      <c r="AZ73">
        <v>4.6978789743589751</v>
      </c>
      <c r="BA73">
        <v>2.688072515564202</v>
      </c>
      <c r="BB73">
        <v>2.7198240926640929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74.510149842518643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2.4900086780994051</v>
      </c>
      <c r="L74">
        <v>9.16</v>
      </c>
      <c r="M74">
        <v>2.4301020534265101</v>
      </c>
      <c r="N74">
        <v>2.8499560553892218</v>
      </c>
      <c r="O74">
        <v>3.1700447762813906</v>
      </c>
      <c r="P74">
        <v>4.9904231920467668</v>
      </c>
      <c r="Q74">
        <v>0.40974566514390132</v>
      </c>
      <c r="R74">
        <v>1.2794469150356897</v>
      </c>
      <c r="S74">
        <v>0.6297313838383839</v>
      </c>
      <c r="T74">
        <v>1.5684788327759196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4.5520886079665415</v>
      </c>
      <c r="AC74">
        <v>2.9209481333344689</v>
      </c>
      <c r="AD74">
        <v>1.7700001192886421</v>
      </c>
      <c r="AE74">
        <v>4.9314276565660125</v>
      </c>
      <c r="AF74">
        <v>0</v>
      </c>
      <c r="AG74">
        <v>4.7174428141995621</v>
      </c>
      <c r="AH74">
        <v>10.463483365401942</v>
      </c>
      <c r="AI74">
        <v>1.599783258513839</v>
      </c>
      <c r="AJ74">
        <v>0</v>
      </c>
      <c r="AK74">
        <v>0</v>
      </c>
      <c r="AL74">
        <v>0</v>
      </c>
      <c r="AM74">
        <v>1.5173623762972819</v>
      </c>
      <c r="AN74">
        <v>4.6457714615854406E-2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2.9074426617100366</v>
      </c>
      <c r="AZ74">
        <v>4.6978789743589751</v>
      </c>
      <c r="BA74">
        <v>2.688072515564202</v>
      </c>
      <c r="BB74">
        <v>2.7198240926640929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74.510149842518643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2.4900086780994051</v>
      </c>
      <c r="L75">
        <v>9.16</v>
      </c>
      <c r="M75">
        <v>2.4301020534265101</v>
      </c>
      <c r="N75">
        <v>2.8499560553892218</v>
      </c>
      <c r="O75">
        <v>3.1700447762813906</v>
      </c>
      <c r="P75">
        <v>5.1898572164526211</v>
      </c>
      <c r="Q75">
        <v>0.40974566514390132</v>
      </c>
      <c r="R75">
        <v>1.2794469150356897</v>
      </c>
      <c r="S75">
        <v>0.6297313838383839</v>
      </c>
      <c r="T75">
        <v>1.5684788327759196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4.5520886079665415</v>
      </c>
      <c r="AC75">
        <v>2.9209481333344689</v>
      </c>
      <c r="AD75">
        <v>1.7700001192886421</v>
      </c>
      <c r="AE75">
        <v>4.9314276565660125</v>
      </c>
      <c r="AF75">
        <v>0</v>
      </c>
      <c r="AG75">
        <v>4.7174428141995621</v>
      </c>
      <c r="AH75">
        <v>10.463483365401942</v>
      </c>
      <c r="AI75">
        <v>1.599783258513839</v>
      </c>
      <c r="AJ75">
        <v>0</v>
      </c>
      <c r="AK75">
        <v>0</v>
      </c>
      <c r="AL75">
        <v>0</v>
      </c>
      <c r="AM75">
        <v>1.5173623762972819</v>
      </c>
      <c r="AN75">
        <v>4.6457714615854406E-2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2.9074426617100366</v>
      </c>
      <c r="AZ75">
        <v>4.6978789743589751</v>
      </c>
      <c r="BA75">
        <v>2.688072515564202</v>
      </c>
      <c r="BB75">
        <v>2.7198240926640929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74.709583866924504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2.4900086780994051</v>
      </c>
      <c r="L76">
        <v>9.16</v>
      </c>
      <c r="M76">
        <v>2.4301020534265101</v>
      </c>
      <c r="N76">
        <v>2.8499560553892218</v>
      </c>
      <c r="O76">
        <v>3.1700447762813906</v>
      </c>
      <c r="P76">
        <v>5.2201554587212904</v>
      </c>
      <c r="Q76">
        <v>0.40974566514390132</v>
      </c>
      <c r="R76">
        <v>1.2794469150356897</v>
      </c>
      <c r="S76">
        <v>0.6297313838383839</v>
      </c>
      <c r="T76">
        <v>1.5684788327759196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4.5520886079665415</v>
      </c>
      <c r="AC76">
        <v>2.9209481333344689</v>
      </c>
      <c r="AD76">
        <v>3.540512222628633</v>
      </c>
      <c r="AE76">
        <v>4.9314276565660125</v>
      </c>
      <c r="AF76">
        <v>0</v>
      </c>
      <c r="AG76">
        <v>4.7174428141995621</v>
      </c>
      <c r="AH76">
        <v>10.463483365401942</v>
      </c>
      <c r="AI76">
        <v>1.599783258513839</v>
      </c>
      <c r="AJ76">
        <v>0</v>
      </c>
      <c r="AK76">
        <v>0</v>
      </c>
      <c r="AL76">
        <v>0</v>
      </c>
      <c r="AM76">
        <v>1.5173623762972819</v>
      </c>
      <c r="AN76">
        <v>4.6457714615854406E-2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2.9074426617100366</v>
      </c>
      <c r="AZ76">
        <v>4.8578067692307689</v>
      </c>
      <c r="BA76">
        <v>2.778008027237354</v>
      </c>
      <c r="BB76">
        <v>2.7198240926640929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76.76025751907811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2.401798812971395</v>
      </c>
      <c r="L77">
        <v>9.16</v>
      </c>
      <c r="M77">
        <v>2.4301020534265101</v>
      </c>
      <c r="N77">
        <v>2.8499560553892218</v>
      </c>
      <c r="O77">
        <v>3.1700447762813906</v>
      </c>
      <c r="P77">
        <v>5.2201554587212904</v>
      </c>
      <c r="Q77">
        <v>0.40974566514390132</v>
      </c>
      <c r="R77">
        <v>1.2794469150356897</v>
      </c>
      <c r="S77">
        <v>0.6297313838383839</v>
      </c>
      <c r="T77">
        <v>1.5684788327759196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4.5520886079665415</v>
      </c>
      <c r="AC77">
        <v>2.9209481333344689</v>
      </c>
      <c r="AD77">
        <v>3.540512222628633</v>
      </c>
      <c r="AE77">
        <v>4.9314276565660125</v>
      </c>
      <c r="AF77">
        <v>0.7179830740916161</v>
      </c>
      <c r="AG77">
        <v>4.7174428141995621</v>
      </c>
      <c r="AH77">
        <v>10.463483365401942</v>
      </c>
      <c r="AI77">
        <v>1.599783258513839</v>
      </c>
      <c r="AJ77">
        <v>0</v>
      </c>
      <c r="AK77">
        <v>0</v>
      </c>
      <c r="AL77">
        <v>0</v>
      </c>
      <c r="AM77">
        <v>1.5173623762972819</v>
      </c>
      <c r="AN77">
        <v>4.6457714615854406E-2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2.9074426617100366</v>
      </c>
      <c r="AZ77">
        <v>4.8578067692307689</v>
      </c>
      <c r="BA77">
        <v>2.778008027237354</v>
      </c>
      <c r="BB77">
        <v>2.7198240926640929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77.390030728041694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2.401798812971395</v>
      </c>
      <c r="L78">
        <v>9.16</v>
      </c>
      <c r="M78">
        <v>2.4301020534265101</v>
      </c>
      <c r="N78">
        <v>2.8499560553892218</v>
      </c>
      <c r="O78">
        <v>3.1700447762813906</v>
      </c>
      <c r="P78">
        <v>5.2201554587212904</v>
      </c>
      <c r="Q78">
        <v>0.40974566514390132</v>
      </c>
      <c r="R78">
        <v>1.2794469150356897</v>
      </c>
      <c r="S78">
        <v>0.6297313838383839</v>
      </c>
      <c r="T78">
        <v>1.5684788327759196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4.5520886079665415</v>
      </c>
      <c r="AC78">
        <v>2.9209481333344689</v>
      </c>
      <c r="AD78">
        <v>3.540512222628633</v>
      </c>
      <c r="AE78">
        <v>4.9314276565660125</v>
      </c>
      <c r="AF78">
        <v>0.7179830740916161</v>
      </c>
      <c r="AG78">
        <v>4.7174428141995621</v>
      </c>
      <c r="AH78">
        <v>12.556180101403706</v>
      </c>
      <c r="AI78">
        <v>1.9197398060908617</v>
      </c>
      <c r="AJ78">
        <v>0</v>
      </c>
      <c r="AK78">
        <v>0</v>
      </c>
      <c r="AL78">
        <v>0</v>
      </c>
      <c r="AM78">
        <v>1.5173623762972819</v>
      </c>
      <c r="AN78">
        <v>4.6457714615854406E-2</v>
      </c>
      <c r="AO78">
        <v>0</v>
      </c>
      <c r="AP78">
        <v>0</v>
      </c>
      <c r="AQ78">
        <v>4.3923667872253738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2.9616255648994518</v>
      </c>
      <c r="AZ78">
        <v>4.8578067692307689</v>
      </c>
      <c r="BA78">
        <v>3.2913534761904764</v>
      </c>
      <c r="BB78">
        <v>2.7198240926640929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84.762579150988401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2.790007149118328</v>
      </c>
      <c r="L79">
        <v>9.16</v>
      </c>
      <c r="M79">
        <v>2.4301020534265101</v>
      </c>
      <c r="N79">
        <v>2.8499560553892218</v>
      </c>
      <c r="O79">
        <v>3.1700447762813906</v>
      </c>
      <c r="P79">
        <v>5.2201554587212904</v>
      </c>
      <c r="Q79">
        <v>0.40974566514390132</v>
      </c>
      <c r="R79">
        <v>1.2794469150356897</v>
      </c>
      <c r="S79">
        <v>0.6297313838383839</v>
      </c>
      <c r="T79">
        <v>1.5684788327759196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4.5520886079665415</v>
      </c>
      <c r="AC79">
        <v>2.9209481333344689</v>
      </c>
      <c r="AD79">
        <v>3.540512222628633</v>
      </c>
      <c r="AE79">
        <v>4.9314276565660125</v>
      </c>
      <c r="AF79">
        <v>0.7179830740916161</v>
      </c>
      <c r="AG79">
        <v>4.7174428141995621</v>
      </c>
      <c r="AH79">
        <v>12.556180101403706</v>
      </c>
      <c r="AI79">
        <v>4.9314276427637456</v>
      </c>
      <c r="AJ79">
        <v>0</v>
      </c>
      <c r="AK79">
        <v>0</v>
      </c>
      <c r="AL79">
        <v>0</v>
      </c>
      <c r="AM79">
        <v>1.5173623762972819</v>
      </c>
      <c r="AN79">
        <v>4.6457714615854406E-2</v>
      </c>
      <c r="AO79">
        <v>0</v>
      </c>
      <c r="AP79">
        <v>0</v>
      </c>
      <c r="AQ79">
        <v>4.3923667872253738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2.9616255648994518</v>
      </c>
      <c r="AZ79">
        <v>4.8578067692307689</v>
      </c>
      <c r="BA79">
        <v>3.2913534761904764</v>
      </c>
      <c r="BB79">
        <v>2.7198240926640929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88.162475323808223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2.790007149118328</v>
      </c>
      <c r="L80">
        <v>9.16</v>
      </c>
      <c r="M80">
        <v>2.4301020534265101</v>
      </c>
      <c r="N80">
        <v>2.8499560553892218</v>
      </c>
      <c r="O80">
        <v>3.1700447762813906</v>
      </c>
      <c r="P80">
        <v>5.2201554587212904</v>
      </c>
      <c r="Q80">
        <v>0.40974566514390132</v>
      </c>
      <c r="R80">
        <v>1.2794469150356897</v>
      </c>
      <c r="S80">
        <v>0.6297313838383839</v>
      </c>
      <c r="T80">
        <v>1.5684788327759196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4.5520886079665415</v>
      </c>
      <c r="AC80">
        <v>2.9209481333344689</v>
      </c>
      <c r="AD80">
        <v>3.540512222628633</v>
      </c>
      <c r="AE80">
        <v>4.9314276565660125</v>
      </c>
      <c r="AF80">
        <v>0.7179830740916161</v>
      </c>
      <c r="AG80">
        <v>4.7174428141995621</v>
      </c>
      <c r="AH80">
        <v>12.556180101403706</v>
      </c>
      <c r="AI80">
        <v>4.9314276427637456</v>
      </c>
      <c r="AJ80">
        <v>0</v>
      </c>
      <c r="AK80">
        <v>0</v>
      </c>
      <c r="AL80">
        <v>0</v>
      </c>
      <c r="AM80">
        <v>1.5173623762972819</v>
      </c>
      <c r="AN80">
        <v>4.6457714615854406E-2</v>
      </c>
      <c r="AO80">
        <v>0</v>
      </c>
      <c r="AP80">
        <v>0</v>
      </c>
      <c r="AQ80">
        <v>4.3923667872253738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2.9616255648994518</v>
      </c>
      <c r="AZ80">
        <v>4.8578067692307689</v>
      </c>
      <c r="BA80">
        <v>3.2913534761904764</v>
      </c>
      <c r="BB80">
        <v>2.7198240926640929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88.162475323808223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2.790007149118328</v>
      </c>
      <c r="L81">
        <v>9.16</v>
      </c>
      <c r="M81">
        <v>2.4301020534265101</v>
      </c>
      <c r="N81">
        <v>2.8499560553892218</v>
      </c>
      <c r="O81">
        <v>3.1700447762813906</v>
      </c>
      <c r="P81">
        <v>5.0499544840505237</v>
      </c>
      <c r="Q81">
        <v>0.40974566514390132</v>
      </c>
      <c r="R81">
        <v>1.2794469150356897</v>
      </c>
      <c r="S81">
        <v>0.6297313838383839</v>
      </c>
      <c r="T81">
        <v>1.5684788327759196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4.5520886079665415</v>
      </c>
      <c r="AC81">
        <v>2.9209481333344689</v>
      </c>
      <c r="AD81">
        <v>3.540512222628633</v>
      </c>
      <c r="AE81">
        <v>4.9314276565660125</v>
      </c>
      <c r="AF81">
        <v>0.7179830740916161</v>
      </c>
      <c r="AG81">
        <v>4.7174428141995621</v>
      </c>
      <c r="AH81">
        <v>12.556180101403706</v>
      </c>
      <c r="AI81">
        <v>4.9314276427637456</v>
      </c>
      <c r="AJ81">
        <v>0</v>
      </c>
      <c r="AK81">
        <v>0</v>
      </c>
      <c r="AL81">
        <v>0</v>
      </c>
      <c r="AM81">
        <v>1.5173623762972819</v>
      </c>
      <c r="AN81">
        <v>4.6457714615854406E-2</v>
      </c>
      <c r="AO81">
        <v>0</v>
      </c>
      <c r="AP81">
        <v>0</v>
      </c>
      <c r="AQ81">
        <v>4.3923667872253738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2.9616255648994518</v>
      </c>
      <c r="AZ81">
        <v>4.8578067692307689</v>
      </c>
      <c r="BA81">
        <v>3.2913534761904764</v>
      </c>
      <c r="BB81">
        <v>2.7198240926640929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87.99227434913746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2.790007149118328</v>
      </c>
      <c r="L82">
        <v>9.16</v>
      </c>
      <c r="M82">
        <v>2.4301020534265101</v>
      </c>
      <c r="N82">
        <v>2.8499560553892218</v>
      </c>
      <c r="O82">
        <v>3.1700447762813906</v>
      </c>
      <c r="P82">
        <v>4.9002255949497187</v>
      </c>
      <c r="Q82">
        <v>0.40974566514390132</v>
      </c>
      <c r="R82">
        <v>1.2794469150356897</v>
      </c>
      <c r="S82">
        <v>0.6297313838383839</v>
      </c>
      <c r="T82">
        <v>1.5684788327759196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4.5520886079665415</v>
      </c>
      <c r="AC82">
        <v>2.9209481333344689</v>
      </c>
      <c r="AD82">
        <v>3.540512222628633</v>
      </c>
      <c r="AE82">
        <v>4.9314276565660125</v>
      </c>
      <c r="AF82">
        <v>0.76021735473330831</v>
      </c>
      <c r="AG82">
        <v>4.7174428141995621</v>
      </c>
      <c r="AH82">
        <v>12.556180101403706</v>
      </c>
      <c r="AI82">
        <v>4.9314276427637456</v>
      </c>
      <c r="AJ82">
        <v>0</v>
      </c>
      <c r="AK82">
        <v>0</v>
      </c>
      <c r="AL82">
        <v>0</v>
      </c>
      <c r="AM82">
        <v>1.5173623762972819</v>
      </c>
      <c r="AN82">
        <v>4.6457714615854406E-2</v>
      </c>
      <c r="AO82">
        <v>0</v>
      </c>
      <c r="AP82">
        <v>0</v>
      </c>
      <c r="AQ82">
        <v>4.3923667872253738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2.9616255648994518</v>
      </c>
      <c r="AZ82">
        <v>4.8578067692307689</v>
      </c>
      <c r="BA82">
        <v>3.2913534761904764</v>
      </c>
      <c r="BB82">
        <v>2.7198240926640929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87.88477974067834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2.790007149118328</v>
      </c>
      <c r="L83">
        <v>9.16</v>
      </c>
      <c r="M83">
        <v>2.4301020534265101</v>
      </c>
      <c r="N83">
        <v>2.8499560553892218</v>
      </c>
      <c r="O83">
        <v>3.1700447762813906</v>
      </c>
      <c r="P83">
        <v>4.7697767993199838</v>
      </c>
      <c r="Q83">
        <v>0.40974566514390132</v>
      </c>
      <c r="R83">
        <v>1.2794469150356897</v>
      </c>
      <c r="S83">
        <v>0.6297313838383839</v>
      </c>
      <c r="T83">
        <v>1.5684788327759196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4.5520886079665415</v>
      </c>
      <c r="AC83">
        <v>2.9209481333344689</v>
      </c>
      <c r="AD83">
        <v>3.540512222628633</v>
      </c>
      <c r="AE83">
        <v>4.9314276565660125</v>
      </c>
      <c r="AF83">
        <v>0.76021735473330831</v>
      </c>
      <c r="AG83">
        <v>4.7174428141995621</v>
      </c>
      <c r="AH83">
        <v>12.556180101403706</v>
      </c>
      <c r="AI83">
        <v>4.9314276427637456</v>
      </c>
      <c r="AJ83">
        <v>0</v>
      </c>
      <c r="AK83">
        <v>0</v>
      </c>
      <c r="AL83">
        <v>0</v>
      </c>
      <c r="AM83">
        <v>1.5173623762972819</v>
      </c>
      <c r="AN83">
        <v>4.6457714615854406E-2</v>
      </c>
      <c r="AO83">
        <v>0</v>
      </c>
      <c r="AP83">
        <v>0</v>
      </c>
      <c r="AQ83">
        <v>4.3923667872253738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2.9616255648994518</v>
      </c>
      <c r="AZ83">
        <v>4.8578067692307689</v>
      </c>
      <c r="BA83">
        <v>3.2913534761904764</v>
      </c>
      <c r="BB83">
        <v>2.7198240926640929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87.754330945048608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2.790007149118328</v>
      </c>
      <c r="L84">
        <v>9.16</v>
      </c>
      <c r="M84">
        <v>2.4301020534265101</v>
      </c>
      <c r="N84">
        <v>2.8499560553892218</v>
      </c>
      <c r="O84">
        <v>3.1700447762813906</v>
      </c>
      <c r="P84">
        <v>4.6200482681198922</v>
      </c>
      <c r="Q84">
        <v>0.40974566514390132</v>
      </c>
      <c r="R84">
        <v>1.2794469150356897</v>
      </c>
      <c r="S84">
        <v>0.6297313838383839</v>
      </c>
      <c r="T84">
        <v>1.5684788327759196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4.5520886079665415</v>
      </c>
      <c r="AC84">
        <v>2.9209481333344689</v>
      </c>
      <c r="AD84">
        <v>3.540512222628633</v>
      </c>
      <c r="AE84">
        <v>4.9314276565660125</v>
      </c>
      <c r="AF84">
        <v>0.76021735473330831</v>
      </c>
      <c r="AG84">
        <v>4.7174428141995621</v>
      </c>
      <c r="AH84">
        <v>12.556180101403706</v>
      </c>
      <c r="AI84">
        <v>4.9314276427637456</v>
      </c>
      <c r="AJ84">
        <v>0</v>
      </c>
      <c r="AK84">
        <v>0</v>
      </c>
      <c r="AL84">
        <v>0</v>
      </c>
      <c r="AM84">
        <v>1.5173623762972819</v>
      </c>
      <c r="AN84">
        <v>4.6457714615854406E-2</v>
      </c>
      <c r="AO84">
        <v>0</v>
      </c>
      <c r="AP84">
        <v>0</v>
      </c>
      <c r="AQ84">
        <v>4.3923667872253738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2.9616255648994518</v>
      </c>
      <c r="AZ84">
        <v>4.8578067692307689</v>
      </c>
      <c r="BA84">
        <v>3.2913534761904764</v>
      </c>
      <c r="BB84">
        <v>2.7198240926640929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87.604602413848511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2.790007149118328</v>
      </c>
      <c r="L85">
        <v>9.16</v>
      </c>
      <c r="M85">
        <v>2.4301020534265101</v>
      </c>
      <c r="N85">
        <v>2.8499560553892218</v>
      </c>
      <c r="O85">
        <v>3.1700447762813906</v>
      </c>
      <c r="P85">
        <v>4.6200482681198922</v>
      </c>
      <c r="Q85">
        <v>0.40974566514390132</v>
      </c>
      <c r="R85">
        <v>1.2794469150356897</v>
      </c>
      <c r="S85">
        <v>0.6297313838383839</v>
      </c>
      <c r="T85">
        <v>1.5684788327759196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4.5520886079665415</v>
      </c>
      <c r="AC85">
        <v>2.9209481333344689</v>
      </c>
      <c r="AD85">
        <v>3.540512222628633</v>
      </c>
      <c r="AE85">
        <v>4.9314276565660125</v>
      </c>
      <c r="AF85">
        <v>0.76021735473330831</v>
      </c>
      <c r="AG85">
        <v>4.7174428141995621</v>
      </c>
      <c r="AH85">
        <v>12.556180101403706</v>
      </c>
      <c r="AI85">
        <v>1.7917572044143435</v>
      </c>
      <c r="AJ85">
        <v>0</v>
      </c>
      <c r="AK85">
        <v>0</v>
      </c>
      <c r="AL85">
        <v>0</v>
      </c>
      <c r="AM85">
        <v>1.5173623762972819</v>
      </c>
      <c r="AN85">
        <v>4.6457714615854406E-2</v>
      </c>
      <c r="AO85">
        <v>0</v>
      </c>
      <c r="AP85">
        <v>0</v>
      </c>
      <c r="AQ85">
        <v>4.3923667872253738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2.9616255648994518</v>
      </c>
      <c r="AZ85">
        <v>4.8578067692307689</v>
      </c>
      <c r="BA85">
        <v>3.2913534761904764</v>
      </c>
      <c r="BB85">
        <v>2.7198240926640929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84.464931975499113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2.790007149118328</v>
      </c>
      <c r="L86">
        <v>9.16</v>
      </c>
      <c r="M86">
        <v>2.4301020534265101</v>
      </c>
      <c r="N86">
        <v>2.8499560553892218</v>
      </c>
      <c r="O86">
        <v>3.1700447762813906</v>
      </c>
      <c r="P86">
        <v>4.6200482681198922</v>
      </c>
      <c r="Q86">
        <v>0.40974566514390132</v>
      </c>
      <c r="R86">
        <v>1.2794469150356897</v>
      </c>
      <c r="S86">
        <v>0.6297313838383839</v>
      </c>
      <c r="T86">
        <v>1.5684788327759196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4.5520886079665415</v>
      </c>
      <c r="AC86">
        <v>2.9209481333344689</v>
      </c>
      <c r="AD86">
        <v>3.540512222628633</v>
      </c>
      <c r="AE86">
        <v>4.9314276565660125</v>
      </c>
      <c r="AF86">
        <v>0.7179830740916161</v>
      </c>
      <c r="AG86">
        <v>4.7174428141995621</v>
      </c>
      <c r="AH86">
        <v>12.556180101403706</v>
      </c>
      <c r="AI86">
        <v>1.599783258513839</v>
      </c>
      <c r="AJ86">
        <v>0</v>
      </c>
      <c r="AK86">
        <v>0</v>
      </c>
      <c r="AL86">
        <v>0</v>
      </c>
      <c r="AM86">
        <v>1.5173623762972819</v>
      </c>
      <c r="AN86">
        <v>4.6457714615854406E-2</v>
      </c>
      <c r="AO86">
        <v>0</v>
      </c>
      <c r="AP86">
        <v>0</v>
      </c>
      <c r="AQ86">
        <v>4.3923667872253738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2.9074426617100366</v>
      </c>
      <c r="AZ86">
        <v>4.8578067692307689</v>
      </c>
      <c r="BA86">
        <v>3.1822280955518942</v>
      </c>
      <c r="BB86">
        <v>2.7198240926640929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84.067415465128917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2.790007149118328</v>
      </c>
      <c r="L87">
        <v>9.16</v>
      </c>
      <c r="M87">
        <v>2.4301020534265101</v>
      </c>
      <c r="N87">
        <v>2.8499560553892218</v>
      </c>
      <c r="O87">
        <v>3.1700447762813906</v>
      </c>
      <c r="P87">
        <v>4.6200482681198922</v>
      </c>
      <c r="Q87">
        <v>0.40974566514390132</v>
      </c>
      <c r="R87">
        <v>1.2794469150356897</v>
      </c>
      <c r="S87">
        <v>0.6297313838383839</v>
      </c>
      <c r="T87">
        <v>1.5684788327759196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4.5520886079665415</v>
      </c>
      <c r="AC87">
        <v>2.9209481333344689</v>
      </c>
      <c r="AD87">
        <v>3.540512222628633</v>
      </c>
      <c r="AE87">
        <v>4.9314276565660125</v>
      </c>
      <c r="AF87">
        <v>0.7179830740916161</v>
      </c>
      <c r="AG87">
        <v>4.7174428141995621</v>
      </c>
      <c r="AH87">
        <v>12.556180101403706</v>
      </c>
      <c r="AI87">
        <v>1.599783258513839</v>
      </c>
      <c r="AJ87">
        <v>0</v>
      </c>
      <c r="AK87">
        <v>0</v>
      </c>
      <c r="AL87">
        <v>0</v>
      </c>
      <c r="AM87">
        <v>1.5173623762972819</v>
      </c>
      <c r="AN87">
        <v>4.6457714615854406E-2</v>
      </c>
      <c r="AO87">
        <v>0</v>
      </c>
      <c r="AP87">
        <v>0</v>
      </c>
      <c r="AQ87">
        <v>4.3923667872253738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2.9074426617100366</v>
      </c>
      <c r="AZ87">
        <v>4.8578067692307689</v>
      </c>
      <c r="BA87">
        <v>3.1822280955518942</v>
      </c>
      <c r="BB87">
        <v>2.7198240926640929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84.067415465128917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2.790007149118328</v>
      </c>
      <c r="L88">
        <v>9.16</v>
      </c>
      <c r="M88">
        <v>2.4301020534265101</v>
      </c>
      <c r="N88">
        <v>2.8499560553892218</v>
      </c>
      <c r="O88">
        <v>3.1700447762813906</v>
      </c>
      <c r="P88">
        <v>4.6200482681198922</v>
      </c>
      <c r="Q88">
        <v>0.40974566514390132</v>
      </c>
      <c r="R88">
        <v>1.2794469150356897</v>
      </c>
      <c r="S88">
        <v>0.6297313838383839</v>
      </c>
      <c r="T88">
        <v>1.5684788327759196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4.5520886079665415</v>
      </c>
      <c r="AC88">
        <v>2.9209481333344689</v>
      </c>
      <c r="AD88">
        <v>3.540512222628633</v>
      </c>
      <c r="AE88">
        <v>4.9314276565660125</v>
      </c>
      <c r="AF88">
        <v>0.7179830740916161</v>
      </c>
      <c r="AG88">
        <v>4.7174428141995621</v>
      </c>
      <c r="AH88">
        <v>12.556180101403706</v>
      </c>
      <c r="AI88">
        <v>1.599783258513839</v>
      </c>
      <c r="AJ88">
        <v>0</v>
      </c>
      <c r="AK88">
        <v>0</v>
      </c>
      <c r="AL88">
        <v>0</v>
      </c>
      <c r="AM88">
        <v>1.5173623762972819</v>
      </c>
      <c r="AN88">
        <v>4.6457714615854406E-2</v>
      </c>
      <c r="AO88">
        <v>0</v>
      </c>
      <c r="AP88">
        <v>0</v>
      </c>
      <c r="AQ88">
        <v>4.3923667872253738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2.9074426617100366</v>
      </c>
      <c r="AZ88">
        <v>4.8578067692307689</v>
      </c>
      <c r="BA88">
        <v>3.1822280955518942</v>
      </c>
      <c r="BB88">
        <v>2.7198240926640929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84.067415465128917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2.790007149118328</v>
      </c>
      <c r="L89">
        <v>9.16</v>
      </c>
      <c r="M89">
        <v>2.4301020534265101</v>
      </c>
      <c r="N89">
        <v>2.8499560553892218</v>
      </c>
      <c r="O89">
        <v>3.1700447762813906</v>
      </c>
      <c r="P89">
        <v>4.6200482681198922</v>
      </c>
      <c r="Q89">
        <v>0.40974566514390132</v>
      </c>
      <c r="R89">
        <v>1.2794469150356897</v>
      </c>
      <c r="S89">
        <v>0.6297313838383839</v>
      </c>
      <c r="T89">
        <v>1.5684788327759196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4.5520886079665415</v>
      </c>
      <c r="AC89">
        <v>2.9209481333344689</v>
      </c>
      <c r="AD89">
        <v>3.540512222628633</v>
      </c>
      <c r="AE89">
        <v>4.9314276565660125</v>
      </c>
      <c r="AF89">
        <v>0.7179830740916161</v>
      </c>
      <c r="AG89">
        <v>4.7174428141995621</v>
      </c>
      <c r="AH89">
        <v>12.556180101403706</v>
      </c>
      <c r="AI89">
        <v>1.599783258513839</v>
      </c>
      <c r="AJ89">
        <v>0</v>
      </c>
      <c r="AK89">
        <v>0</v>
      </c>
      <c r="AL89">
        <v>0</v>
      </c>
      <c r="AM89">
        <v>1.5173623762972819</v>
      </c>
      <c r="AN89">
        <v>4.6457714615854406E-2</v>
      </c>
      <c r="AO89">
        <v>0</v>
      </c>
      <c r="AP89">
        <v>0</v>
      </c>
      <c r="AQ89">
        <v>4.3923667872253738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2.9074426617100366</v>
      </c>
      <c r="AZ89">
        <v>4.8578067692307689</v>
      </c>
      <c r="BA89">
        <v>3.1822280955518942</v>
      </c>
      <c r="BB89">
        <v>2.7198240926640929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84.067415465128917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2.790007149118328</v>
      </c>
      <c r="L90">
        <v>9.16</v>
      </c>
      <c r="M90">
        <v>2.4301020534265101</v>
      </c>
      <c r="N90">
        <v>2.8499560553892218</v>
      </c>
      <c r="O90">
        <v>3.1700447762813906</v>
      </c>
      <c r="P90">
        <v>4.6200482681198922</v>
      </c>
      <c r="Q90">
        <v>0.40974566514390132</v>
      </c>
      <c r="R90">
        <v>1.2794469150356897</v>
      </c>
      <c r="S90">
        <v>0.6297313838383839</v>
      </c>
      <c r="T90">
        <v>1.5684788327759196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4.5520886079665415</v>
      </c>
      <c r="AC90">
        <v>2.9209481333344689</v>
      </c>
      <c r="AD90">
        <v>3.540512222628633</v>
      </c>
      <c r="AE90">
        <v>4.9314276565660125</v>
      </c>
      <c r="AF90">
        <v>1.5204347094666166</v>
      </c>
      <c r="AG90">
        <v>4.7174428141995621</v>
      </c>
      <c r="AH90">
        <v>12.556180101403706</v>
      </c>
      <c r="AI90">
        <v>1.599783258513839</v>
      </c>
      <c r="AJ90">
        <v>0</v>
      </c>
      <c r="AK90">
        <v>0</v>
      </c>
      <c r="AL90">
        <v>0</v>
      </c>
      <c r="AM90">
        <v>1.5173623762972819</v>
      </c>
      <c r="AN90">
        <v>4.6457714615854406E-2</v>
      </c>
      <c r="AO90">
        <v>0</v>
      </c>
      <c r="AP90">
        <v>0</v>
      </c>
      <c r="AQ90">
        <v>4.3923667872253738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2.9616255648994518</v>
      </c>
      <c r="AZ90">
        <v>4.8578067692307689</v>
      </c>
      <c r="BA90">
        <v>3.2913534761904764</v>
      </c>
      <c r="BB90">
        <v>2.7198240926640929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85.033175384331912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2.790007149118328</v>
      </c>
      <c r="L91">
        <v>9.16</v>
      </c>
      <c r="M91">
        <v>2.4301020534265101</v>
      </c>
      <c r="N91">
        <v>2.8499560553892218</v>
      </c>
      <c r="O91">
        <v>3.1700447762813906</v>
      </c>
      <c r="P91">
        <v>4.6200482681198922</v>
      </c>
      <c r="Q91">
        <v>0.40974566514390132</v>
      </c>
      <c r="R91">
        <v>1.2794469150356897</v>
      </c>
      <c r="S91">
        <v>0.6297313838383839</v>
      </c>
      <c r="T91">
        <v>1.5684788327759196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4.5520886079665415</v>
      </c>
      <c r="AC91">
        <v>2.9209481333344689</v>
      </c>
      <c r="AD91">
        <v>3.540512222628633</v>
      </c>
      <c r="AE91">
        <v>4.9314276565660125</v>
      </c>
      <c r="AF91">
        <v>1.5204347094666166</v>
      </c>
      <c r="AG91">
        <v>4.7174428141995621</v>
      </c>
      <c r="AH91">
        <v>12.556180101403706</v>
      </c>
      <c r="AI91">
        <v>1.599783258513839</v>
      </c>
      <c r="AJ91">
        <v>0</v>
      </c>
      <c r="AK91">
        <v>0</v>
      </c>
      <c r="AL91">
        <v>0</v>
      </c>
      <c r="AM91">
        <v>1.5173623762972819</v>
      </c>
      <c r="AN91">
        <v>4.6457714615854406E-2</v>
      </c>
      <c r="AO91">
        <v>0</v>
      </c>
      <c r="AP91">
        <v>0</v>
      </c>
      <c r="AQ91">
        <v>4.3923667872253738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2.9616255648994518</v>
      </c>
      <c r="AZ91">
        <v>4.8578067692307689</v>
      </c>
      <c r="BA91">
        <v>3.2913534761904764</v>
      </c>
      <c r="BB91">
        <v>2.7198240926640929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85.033175384331912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2.790007149118328</v>
      </c>
      <c r="L92">
        <v>9.16</v>
      </c>
      <c r="M92">
        <v>2.4301020534265101</v>
      </c>
      <c r="N92">
        <v>2.8499560553892218</v>
      </c>
      <c r="O92">
        <v>3.1700447762813906</v>
      </c>
      <c r="P92">
        <v>4.6200482681198922</v>
      </c>
      <c r="Q92">
        <v>0.40974566514390132</v>
      </c>
      <c r="R92">
        <v>1.2794469150356897</v>
      </c>
      <c r="S92">
        <v>0.6297313838383839</v>
      </c>
      <c r="T92">
        <v>1.5684788327759196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4.5520886079665415</v>
      </c>
      <c r="AC92">
        <v>2.9209481333344689</v>
      </c>
      <c r="AD92">
        <v>3.540512222628633</v>
      </c>
      <c r="AE92">
        <v>4.9314276565660125</v>
      </c>
      <c r="AF92">
        <v>1.5204347094666166</v>
      </c>
      <c r="AG92">
        <v>4.7174428141995621</v>
      </c>
      <c r="AH92">
        <v>12.556180101403706</v>
      </c>
      <c r="AI92">
        <v>1.599783258513839</v>
      </c>
      <c r="AJ92">
        <v>0</v>
      </c>
      <c r="AK92">
        <v>0</v>
      </c>
      <c r="AL92">
        <v>0</v>
      </c>
      <c r="AM92">
        <v>1.5173623762972819</v>
      </c>
      <c r="AN92">
        <v>4.6457714615854406E-2</v>
      </c>
      <c r="AO92">
        <v>0</v>
      </c>
      <c r="AP92">
        <v>0</v>
      </c>
      <c r="AQ92">
        <v>4.3923667872253738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2.9616255648994518</v>
      </c>
      <c r="AZ92">
        <v>4.8578067692307689</v>
      </c>
      <c r="BA92">
        <v>3.2913534761904764</v>
      </c>
      <c r="BB92">
        <v>2.7198240926640929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85.033175384331912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2.790007149118328</v>
      </c>
      <c r="L93">
        <v>9.16</v>
      </c>
      <c r="M93">
        <v>2.4301020534265101</v>
      </c>
      <c r="N93">
        <v>2.8499560553892218</v>
      </c>
      <c r="O93">
        <v>3.1700447762813906</v>
      </c>
      <c r="P93">
        <v>4.6200482681198922</v>
      </c>
      <c r="Q93">
        <v>0.40974566514390132</v>
      </c>
      <c r="R93">
        <v>1.2794469150356897</v>
      </c>
      <c r="S93">
        <v>0.6297313838383839</v>
      </c>
      <c r="T93">
        <v>1.5684788327759196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4.5520886079665415</v>
      </c>
      <c r="AC93">
        <v>2.9209481333344689</v>
      </c>
      <c r="AD93">
        <v>3.540512222628633</v>
      </c>
      <c r="AE93">
        <v>4.9314276565660125</v>
      </c>
      <c r="AF93">
        <v>1.5204347094666166</v>
      </c>
      <c r="AG93">
        <v>4.7174428141995621</v>
      </c>
      <c r="AH93">
        <v>12.556180101403706</v>
      </c>
      <c r="AI93">
        <v>1.599783258513839</v>
      </c>
      <c r="AJ93">
        <v>0</v>
      </c>
      <c r="AK93">
        <v>0</v>
      </c>
      <c r="AL93">
        <v>0</v>
      </c>
      <c r="AM93">
        <v>1.5173623762972819</v>
      </c>
      <c r="AN93">
        <v>4.6457714615854406E-2</v>
      </c>
      <c r="AO93">
        <v>0</v>
      </c>
      <c r="AP93">
        <v>0</v>
      </c>
      <c r="AQ93">
        <v>4.3923667872253738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2.9616255648994518</v>
      </c>
      <c r="AZ93">
        <v>4.8578067692307689</v>
      </c>
      <c r="BA93">
        <v>3.2913534761904764</v>
      </c>
      <c r="BB93">
        <v>2.7198240926640929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85.033175384331912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2.790007149118328</v>
      </c>
      <c r="L94">
        <v>9.16</v>
      </c>
      <c r="M94">
        <v>2.4301020534265101</v>
      </c>
      <c r="N94">
        <v>2.8499560553892218</v>
      </c>
      <c r="O94">
        <v>3.1700447762813906</v>
      </c>
      <c r="P94">
        <v>4.6200482681198922</v>
      </c>
      <c r="Q94">
        <v>0.40974566514390132</v>
      </c>
      <c r="R94">
        <v>1.2794469150356897</v>
      </c>
      <c r="S94">
        <v>0.6297313838383839</v>
      </c>
      <c r="T94">
        <v>1.5684788327759196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4.5520886079665415</v>
      </c>
      <c r="AC94">
        <v>2.9209481333344689</v>
      </c>
      <c r="AD94">
        <v>3.540512222628633</v>
      </c>
      <c r="AE94">
        <v>4.9314276565660125</v>
      </c>
      <c r="AF94">
        <v>1.4359660723875196</v>
      </c>
      <c r="AG94">
        <v>4.7174428141995621</v>
      </c>
      <c r="AH94">
        <v>12.556180101403706</v>
      </c>
      <c r="AI94">
        <v>1.599783258513839</v>
      </c>
      <c r="AJ94">
        <v>0</v>
      </c>
      <c r="AK94">
        <v>0</v>
      </c>
      <c r="AL94">
        <v>0</v>
      </c>
      <c r="AM94">
        <v>1.5173623762972819</v>
      </c>
      <c r="AN94">
        <v>4.6457714615854406E-2</v>
      </c>
      <c r="AO94">
        <v>0</v>
      </c>
      <c r="AP94">
        <v>0</v>
      </c>
      <c r="AQ94">
        <v>4.3923667872253738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2.9074426617100366</v>
      </c>
      <c r="AZ94">
        <v>4.8578067692307689</v>
      </c>
      <c r="BA94">
        <v>3.1822280955518942</v>
      </c>
      <c r="BB94">
        <v>2.7198240926640929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84.785398463424826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2.790007149118328</v>
      </c>
      <c r="L95">
        <v>9.16</v>
      </c>
      <c r="M95">
        <v>2.4301020534265101</v>
      </c>
      <c r="N95">
        <v>2.8499560553892218</v>
      </c>
      <c r="O95">
        <v>3.1700447762813906</v>
      </c>
      <c r="P95">
        <v>4.6200482681198922</v>
      </c>
      <c r="Q95">
        <v>0.40974566514390132</v>
      </c>
      <c r="R95">
        <v>1.2794469150356897</v>
      </c>
      <c r="S95">
        <v>0.6297313838383839</v>
      </c>
      <c r="T95">
        <v>1.5684788327759196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4.5520886079665415</v>
      </c>
      <c r="AC95">
        <v>2.9209481333344689</v>
      </c>
      <c r="AD95">
        <v>3.540512222628633</v>
      </c>
      <c r="AE95">
        <v>4.9314276565660125</v>
      </c>
      <c r="AF95">
        <v>1.4359660723875196</v>
      </c>
      <c r="AG95">
        <v>4.7174428141995621</v>
      </c>
      <c r="AH95">
        <v>12.556180101403706</v>
      </c>
      <c r="AI95">
        <v>1.599783258513839</v>
      </c>
      <c r="AJ95">
        <v>0</v>
      </c>
      <c r="AK95">
        <v>0</v>
      </c>
      <c r="AL95">
        <v>0</v>
      </c>
      <c r="AM95">
        <v>1.5173623762972819</v>
      </c>
      <c r="AN95">
        <v>4.6457714615854406E-2</v>
      </c>
      <c r="AO95">
        <v>0</v>
      </c>
      <c r="AP95">
        <v>0</v>
      </c>
      <c r="AQ95">
        <v>4.3923667872253738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2.9074426617100366</v>
      </c>
      <c r="AZ95">
        <v>4.8578067692307689</v>
      </c>
      <c r="BA95">
        <v>3.1822280955518942</v>
      </c>
      <c r="BB95">
        <v>2.7198240926640929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84.785398463424826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2.790007149118328</v>
      </c>
      <c r="L96">
        <v>9.16</v>
      </c>
      <c r="M96">
        <v>2.4301020534265101</v>
      </c>
      <c r="N96">
        <v>2.8499560553892218</v>
      </c>
      <c r="O96">
        <v>3.1700447762813906</v>
      </c>
      <c r="P96">
        <v>4.6200482681198922</v>
      </c>
      <c r="Q96">
        <v>0.40974566514390132</v>
      </c>
      <c r="R96">
        <v>1.2794469150356897</v>
      </c>
      <c r="S96">
        <v>0.6297313838383839</v>
      </c>
      <c r="T96">
        <v>1.5684788327759196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4.5520886079665415</v>
      </c>
      <c r="AC96">
        <v>2.9209481333344689</v>
      </c>
      <c r="AD96">
        <v>3.540512222628633</v>
      </c>
      <c r="AE96">
        <v>4.9314276565660125</v>
      </c>
      <c r="AF96">
        <v>1.4359660723875196</v>
      </c>
      <c r="AG96">
        <v>4.7174428141995621</v>
      </c>
      <c r="AH96">
        <v>12.556180101403706</v>
      </c>
      <c r="AI96">
        <v>1.599783258513839</v>
      </c>
      <c r="AJ96">
        <v>0</v>
      </c>
      <c r="AK96">
        <v>0</v>
      </c>
      <c r="AL96">
        <v>0</v>
      </c>
      <c r="AM96">
        <v>1.5173623762972819</v>
      </c>
      <c r="AN96">
        <v>4.6457714615854406E-2</v>
      </c>
      <c r="AO96">
        <v>0</v>
      </c>
      <c r="AP96">
        <v>0</v>
      </c>
      <c r="AQ96">
        <v>4.3923667872253738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2.9074426617100366</v>
      </c>
      <c r="AZ96">
        <v>4.8578067692307689</v>
      </c>
      <c r="BA96">
        <v>3.1822280955518942</v>
      </c>
      <c r="BB96">
        <v>2.7198240926640929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84.785398463424826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2.790007149118328</v>
      </c>
      <c r="L97">
        <v>9.16</v>
      </c>
      <c r="M97">
        <v>2.4301020534265101</v>
      </c>
      <c r="N97">
        <v>2.8499560553892218</v>
      </c>
      <c r="O97">
        <v>3.1700447762813906</v>
      </c>
      <c r="P97">
        <v>4.7498378882575762</v>
      </c>
      <c r="Q97">
        <v>0.40974566514390132</v>
      </c>
      <c r="R97">
        <v>1.2794469150356897</v>
      </c>
      <c r="S97">
        <v>0.6297313838383839</v>
      </c>
      <c r="T97">
        <v>1.5684788327759196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4.5520886079665415</v>
      </c>
      <c r="AC97">
        <v>2.9209481333344689</v>
      </c>
      <c r="AD97">
        <v>3.540512222628633</v>
      </c>
      <c r="AE97">
        <v>4.9314276565660125</v>
      </c>
      <c r="AF97">
        <v>1.4359660723875196</v>
      </c>
      <c r="AG97">
        <v>4.7174428141995621</v>
      </c>
      <c r="AH97">
        <v>12.556180101403706</v>
      </c>
      <c r="AI97">
        <v>1.599783258513839</v>
      </c>
      <c r="AJ97">
        <v>0</v>
      </c>
      <c r="AK97">
        <v>0</v>
      </c>
      <c r="AL97">
        <v>0</v>
      </c>
      <c r="AM97">
        <v>1.5173623762972819</v>
      </c>
      <c r="AN97">
        <v>4.6457714615854406E-2</v>
      </c>
      <c r="AO97">
        <v>0</v>
      </c>
      <c r="AP97">
        <v>0</v>
      </c>
      <c r="AQ97">
        <v>4.3923667872253738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2.9074426617100366</v>
      </c>
      <c r="AZ97">
        <v>4.8578067692307689</v>
      </c>
      <c r="BA97">
        <v>3.1822280955518942</v>
      </c>
      <c r="BB97">
        <v>2.7198240926640929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84.915188083562512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2.790007149118328</v>
      </c>
      <c r="L98">
        <v>9.16</v>
      </c>
      <c r="M98">
        <v>2.4301020534265101</v>
      </c>
      <c r="N98">
        <v>2.8499560553892218</v>
      </c>
      <c r="O98">
        <v>3.1700447762813906</v>
      </c>
      <c r="P98">
        <v>4.9998373216087648</v>
      </c>
      <c r="Q98">
        <v>0.40974566514390132</v>
      </c>
      <c r="R98">
        <v>1.2794469150356897</v>
      </c>
      <c r="S98">
        <v>0.6297313838383839</v>
      </c>
      <c r="T98">
        <v>1.5684788327759196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4.5520886079665415</v>
      </c>
      <c r="AC98">
        <v>2.9209481333344689</v>
      </c>
      <c r="AD98">
        <v>3.540512222628633</v>
      </c>
      <c r="AE98">
        <v>4.9314276565660125</v>
      </c>
      <c r="AF98">
        <v>1.4359660723875196</v>
      </c>
      <c r="AG98">
        <v>4.7174428141995621</v>
      </c>
      <c r="AH98">
        <v>12.556180101403706</v>
      </c>
      <c r="AI98">
        <v>1.599783258513839</v>
      </c>
      <c r="AJ98">
        <v>0</v>
      </c>
      <c r="AK98">
        <v>0</v>
      </c>
      <c r="AL98">
        <v>0</v>
      </c>
      <c r="AM98">
        <v>1.5173623762972819</v>
      </c>
      <c r="AN98">
        <v>4.6457714615854406E-2</v>
      </c>
      <c r="AO98">
        <v>0</v>
      </c>
      <c r="AP98">
        <v>0</v>
      </c>
      <c r="AQ98">
        <v>3.2942751726638102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2.9074426617100366</v>
      </c>
      <c r="AZ98">
        <v>4.8578067692307689</v>
      </c>
      <c r="BA98">
        <v>3.1822280955518942</v>
      </c>
      <c r="BB98">
        <v>2.7198240926640929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84.06709590235215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1.2256896115537847E-4</v>
      </c>
      <c r="H99">
        <f t="shared" si="2"/>
        <v>0</v>
      </c>
      <c r="I99">
        <f t="shared" si="2"/>
        <v>0</v>
      </c>
      <c r="J99">
        <f t="shared" si="2"/>
        <v>4.6037890097738217E-4</v>
      </c>
      <c r="K99">
        <f t="shared" si="2"/>
        <v>6.5681334595990959E-2</v>
      </c>
      <c r="L99">
        <f t="shared" si="2"/>
        <v>0.21983970637208108</v>
      </c>
      <c r="M99">
        <f t="shared" si="2"/>
        <v>5.8316951245379063E-2</v>
      </c>
      <c r="N99">
        <f t="shared" si="2"/>
        <v>6.8398841898860543E-2</v>
      </c>
      <c r="O99">
        <f t="shared" si="2"/>
        <v>7.6080758487681324E-2</v>
      </c>
      <c r="P99">
        <f t="shared" si="2"/>
        <v>0.12142476204454983</v>
      </c>
      <c r="Q99">
        <f t="shared" si="2"/>
        <v>9.8343270972159058E-3</v>
      </c>
      <c r="R99">
        <f t="shared" si="2"/>
        <v>3.0710105084349657E-2</v>
      </c>
      <c r="S99">
        <f t="shared" si="2"/>
        <v>1.5113978125499685E-2</v>
      </c>
      <c r="T99">
        <f t="shared" si="2"/>
        <v>3.764321511785388E-2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0.10925012659119694</v>
      </c>
      <c r="AC99">
        <f t="shared" si="2"/>
        <v>7.0102755200027206E-2</v>
      </c>
      <c r="AD99">
        <f t="shared" si="2"/>
        <v>5.1710176202994292E-2</v>
      </c>
      <c r="AE99">
        <f t="shared" si="2"/>
        <v>0.11835426375758441</v>
      </c>
      <c r="AF99">
        <f t="shared" si="2"/>
        <v>1.4665859845944228E-2</v>
      </c>
      <c r="AG99">
        <f t="shared" si="2"/>
        <v>0.11321862754078942</v>
      </c>
      <c r="AH99">
        <f t="shared" si="2"/>
        <v>0.28722261954432882</v>
      </c>
      <c r="AI99">
        <f t="shared" si="2"/>
        <v>3.674330798819532E-2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2.5594355518900092E-2</v>
      </c>
      <c r="AN99">
        <f t="shared" si="2"/>
        <v>1.114985150780505E-3</v>
      </c>
      <c r="AO99">
        <f t="shared" si="2"/>
        <v>0</v>
      </c>
      <c r="AP99">
        <f t="shared" si="2"/>
        <v>0</v>
      </c>
      <c r="AQ99">
        <f t="shared" si="2"/>
        <v>2.7452292557233207E-2</v>
      </c>
      <c r="AR99">
        <f t="shared" si="2"/>
        <v>0</v>
      </c>
      <c r="AS99">
        <f t="shared" si="2"/>
        <v>1.9406778006574619E-2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6.9941172590609141E-2</v>
      </c>
      <c r="AZ99">
        <f t="shared" si="2"/>
        <v>7.2627466418869163E-2</v>
      </c>
      <c r="BA99">
        <f t="shared" si="2"/>
        <v>7.3445837810699036E-2</v>
      </c>
      <c r="BB99">
        <f t="shared" si="2"/>
        <v>6.6085725839768225E-2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1.8605632784960895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19.334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17.572206999999999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17.572206999999999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15.868092000000001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15.868092000000001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14.302339999999999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14.302339999999999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15.299918999999999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15.299918999999999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15.396127999999999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15.396127999999999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15.502623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15.502623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14.834106999999999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14.834106999999999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15.140783000000001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15.140783000000001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15.756959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15.756959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15.210872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15.210872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14.666801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14.666801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15.163069999999999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15.163069999999999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15.304558999999999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15.304558999999999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14.91297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14.91297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16.134833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16.134833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17.065550999999999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17.065550999999999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18.484873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18.484873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18.233663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18.233663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19.334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19.334005999999999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19.334005999999999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19.334005999999999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19.334005999999999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19.334002999999999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19.334002999999999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19.334005999999999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19.334005999999999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19.334005999999999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19.334005999999999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19.334005999999999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19.334005999999999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19.334001000000001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19.334001000000001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19.334005999999999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19.334005999999999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19.334005999999999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19.334005999999999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19.334002000000002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19.334002000000002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19.334002999999999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19.334002999999999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19.334005999999999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19.334005999999999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19.334005999999999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19.334005999999999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19.334004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19.334005999999999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19.334005999999999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19.334005999999999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19.334005999999999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19.334005999999999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19.334005999999999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19.334005999999999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19.334005999999999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19.334005999999999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19.334005999999999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19.334005999999999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19.334005999999999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19.334005999999999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19.334005999999999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19.334005999999999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19.334005999999999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19.334005999999999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19.334005999999999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19.334005999999999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19.334005999999999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19.334005999999999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19.334005999999999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19.334005999999999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19.334005999999999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19.334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19.334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19.334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19.334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19.334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19.334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19.334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19.334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19.334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19.334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19.334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19.334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19.334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19.334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19.334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19.334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16.660751000000001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16.660751000000001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17.359217999999998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17.359217999999998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17.574325000000002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17.574325000000002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19.334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19.334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19.071601999999999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19.071601999999999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18.270472000000002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18.270472000000002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0.44629221425000054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0.44629221425000054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45429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tabSelected="1" workbookViewId="0">
      <pane xSplit="1" ySplit="2" topLeftCell="B60" activePane="bottomRight" state="frozen"/>
      <selection pane="topRight" activeCell="B1" sqref="B1"/>
      <selection pane="bottomLeft" activeCell="A3" sqref="A3"/>
      <selection pane="bottomRight" activeCell="K77" sqref="K77:K78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2.2400000000000002</v>
      </c>
      <c r="H3" s="201">
        <v>0</v>
      </c>
      <c r="I3" s="201">
        <v>0</v>
      </c>
      <c r="J3" s="201">
        <v>8.1300000000000008</v>
      </c>
      <c r="K3" s="201">
        <v>495.21</v>
      </c>
      <c r="L3" s="201">
        <v>17.489999999999998</v>
      </c>
      <c r="M3" s="201">
        <v>60.06</v>
      </c>
      <c r="N3" s="201">
        <v>53.01</v>
      </c>
      <c r="O3" s="201">
        <v>74.099999999999994</v>
      </c>
      <c r="P3" s="201">
        <v>31.42</v>
      </c>
      <c r="Q3" s="201">
        <v>9.64</v>
      </c>
      <c r="R3" s="201">
        <v>19.16</v>
      </c>
      <c r="S3" s="201">
        <v>11.78</v>
      </c>
      <c r="T3" s="201">
        <v>1.42</v>
      </c>
      <c r="U3" s="201">
        <v>59.96</v>
      </c>
      <c r="V3" s="201">
        <v>5.31</v>
      </c>
      <c r="W3" s="201">
        <v>19.43</v>
      </c>
      <c r="X3" s="201">
        <v>62.96</v>
      </c>
      <c r="Y3" s="201">
        <v>0</v>
      </c>
      <c r="Z3">
        <v>0</v>
      </c>
      <c r="AA3" s="201">
        <v>13.09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102.21</v>
      </c>
      <c r="AJ3" s="201">
        <v>0</v>
      </c>
      <c r="AK3" s="201">
        <v>0</v>
      </c>
      <c r="AL3" s="201">
        <v>0</v>
      </c>
      <c r="AM3" s="201">
        <v>709.49</v>
      </c>
      <c r="AN3" s="201">
        <v>0</v>
      </c>
      <c r="AO3">
        <v>0</v>
      </c>
      <c r="AP3" s="201">
        <v>118.56</v>
      </c>
      <c r="AQ3" s="201">
        <v>38.299999999999997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3.08</v>
      </c>
      <c r="BA3" s="201">
        <v>1.88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495.21</v>
      </c>
      <c r="L4" s="201">
        <v>17.489999999999998</v>
      </c>
      <c r="M4" s="201">
        <v>60.49</v>
      </c>
      <c r="N4" s="201">
        <v>53.01</v>
      </c>
      <c r="O4" s="201">
        <v>74.099999999999994</v>
      </c>
      <c r="P4" s="201">
        <v>31.42</v>
      </c>
      <c r="Q4" s="201">
        <v>9.64</v>
      </c>
      <c r="R4" s="201">
        <v>19.16</v>
      </c>
      <c r="S4" s="201">
        <v>11.78</v>
      </c>
      <c r="T4" s="201">
        <v>1.42</v>
      </c>
      <c r="U4" s="201">
        <v>60.04</v>
      </c>
      <c r="V4" s="201">
        <v>5.31</v>
      </c>
      <c r="W4" s="201">
        <v>19.7</v>
      </c>
      <c r="X4" s="201">
        <v>62.96</v>
      </c>
      <c r="Y4" s="201">
        <v>0</v>
      </c>
      <c r="Z4">
        <v>0</v>
      </c>
      <c r="AA4" s="201">
        <v>13.09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102.21</v>
      </c>
      <c r="AJ4" s="201">
        <v>0</v>
      </c>
      <c r="AK4" s="201">
        <v>0</v>
      </c>
      <c r="AL4" s="201">
        <v>0</v>
      </c>
      <c r="AM4" s="201">
        <v>704.49</v>
      </c>
      <c r="AN4" s="201">
        <v>0</v>
      </c>
      <c r="AO4">
        <v>0</v>
      </c>
      <c r="AP4" s="201">
        <v>118.56</v>
      </c>
      <c r="AQ4" s="201">
        <v>38.299999999999997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3.08</v>
      </c>
      <c r="BA4" s="201">
        <v>1.88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495.21</v>
      </c>
      <c r="L5" s="201">
        <v>17.489999999999998</v>
      </c>
      <c r="M5" s="201">
        <v>60.49</v>
      </c>
      <c r="N5" s="201">
        <v>53.01</v>
      </c>
      <c r="O5" s="201">
        <v>74.099999999999994</v>
      </c>
      <c r="P5" s="201">
        <v>31.42</v>
      </c>
      <c r="Q5" s="201">
        <v>9.64</v>
      </c>
      <c r="R5" s="201">
        <v>19.16</v>
      </c>
      <c r="S5" s="201">
        <v>11.78</v>
      </c>
      <c r="T5" s="201">
        <v>1.42</v>
      </c>
      <c r="U5" s="201">
        <v>60.04</v>
      </c>
      <c r="V5" s="201">
        <v>5.31</v>
      </c>
      <c r="W5" s="201">
        <v>19.7</v>
      </c>
      <c r="X5" s="201">
        <v>62.96</v>
      </c>
      <c r="Y5" s="201">
        <v>0</v>
      </c>
      <c r="Z5">
        <v>0</v>
      </c>
      <c r="AA5" s="201">
        <v>13.09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102.21</v>
      </c>
      <c r="AJ5" s="201">
        <v>0</v>
      </c>
      <c r="AK5" s="201">
        <v>0</v>
      </c>
      <c r="AL5" s="201">
        <v>0</v>
      </c>
      <c r="AM5" s="201">
        <v>669.49</v>
      </c>
      <c r="AN5" s="201">
        <v>0</v>
      </c>
      <c r="AO5">
        <v>0</v>
      </c>
      <c r="AP5" s="201">
        <v>118.56</v>
      </c>
      <c r="AQ5" s="201">
        <v>38.299999999999997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3.08</v>
      </c>
      <c r="BA5" s="201">
        <v>1.88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495.21</v>
      </c>
      <c r="L6" s="201">
        <v>17.489999999999998</v>
      </c>
      <c r="M6" s="201">
        <v>60.49</v>
      </c>
      <c r="N6" s="201">
        <v>53.01</v>
      </c>
      <c r="O6" s="201">
        <v>74.099999999999994</v>
      </c>
      <c r="P6" s="201">
        <v>31.42</v>
      </c>
      <c r="Q6" s="201">
        <v>9.64</v>
      </c>
      <c r="R6" s="201">
        <v>19.16</v>
      </c>
      <c r="S6" s="201">
        <v>11.78</v>
      </c>
      <c r="T6" s="201">
        <v>1.42</v>
      </c>
      <c r="U6" s="201">
        <v>60.04</v>
      </c>
      <c r="V6" s="201">
        <v>5.31</v>
      </c>
      <c r="W6" s="201">
        <v>19.7</v>
      </c>
      <c r="X6" s="201">
        <v>62.96</v>
      </c>
      <c r="Y6" s="201">
        <v>0</v>
      </c>
      <c r="Z6">
        <v>0</v>
      </c>
      <c r="AA6" s="201">
        <v>13.09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102.21</v>
      </c>
      <c r="AJ6" s="201">
        <v>0</v>
      </c>
      <c r="AK6" s="201">
        <v>0</v>
      </c>
      <c r="AL6" s="201">
        <v>0</v>
      </c>
      <c r="AM6" s="201">
        <v>619.49</v>
      </c>
      <c r="AN6" s="201">
        <v>0</v>
      </c>
      <c r="AO6">
        <v>0</v>
      </c>
      <c r="AP6" s="201">
        <v>118.56</v>
      </c>
      <c r="AQ6" s="201">
        <v>38.299999999999997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3.08</v>
      </c>
      <c r="BA6" s="201">
        <v>1.88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495.21</v>
      </c>
      <c r="L7" s="201">
        <v>17.489999999999998</v>
      </c>
      <c r="M7" s="201">
        <v>60.49</v>
      </c>
      <c r="N7" s="201">
        <v>53.01</v>
      </c>
      <c r="O7" s="201">
        <v>74.099999999999994</v>
      </c>
      <c r="P7" s="201">
        <v>31.42</v>
      </c>
      <c r="Q7" s="201">
        <v>9.64</v>
      </c>
      <c r="R7" s="201">
        <v>19.16</v>
      </c>
      <c r="S7" s="201">
        <v>11.78</v>
      </c>
      <c r="T7" s="201">
        <v>1.42</v>
      </c>
      <c r="U7" s="201">
        <v>60.04</v>
      </c>
      <c r="V7" s="201">
        <v>5.31</v>
      </c>
      <c r="W7" s="201">
        <v>19.7</v>
      </c>
      <c r="X7" s="201">
        <v>62.96</v>
      </c>
      <c r="Y7" s="201">
        <v>0</v>
      </c>
      <c r="Z7">
        <v>0</v>
      </c>
      <c r="AA7" s="201">
        <v>13.09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102.21</v>
      </c>
      <c r="AJ7" s="201">
        <v>0</v>
      </c>
      <c r="AK7" s="201">
        <v>0</v>
      </c>
      <c r="AL7" s="201">
        <v>0</v>
      </c>
      <c r="AM7" s="201">
        <v>659.49</v>
      </c>
      <c r="AN7" s="201">
        <v>0</v>
      </c>
      <c r="AO7">
        <v>0</v>
      </c>
      <c r="AP7" s="201">
        <v>118.56</v>
      </c>
      <c r="AQ7" s="201">
        <v>38.299999999999997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3.08</v>
      </c>
      <c r="BA7" s="201">
        <v>2.89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495.21</v>
      </c>
      <c r="L8" s="201">
        <v>17.489999999999998</v>
      </c>
      <c r="M8" s="201">
        <v>60.49</v>
      </c>
      <c r="N8" s="201">
        <v>53.01</v>
      </c>
      <c r="O8" s="201">
        <v>74.099999999999994</v>
      </c>
      <c r="P8" s="201">
        <v>31.42</v>
      </c>
      <c r="Q8" s="201">
        <v>9.64</v>
      </c>
      <c r="R8" s="201">
        <v>19.16</v>
      </c>
      <c r="S8" s="201">
        <v>11.78</v>
      </c>
      <c r="T8" s="201">
        <v>1.42</v>
      </c>
      <c r="U8" s="201">
        <v>60.04</v>
      </c>
      <c r="V8" s="201">
        <v>5.31</v>
      </c>
      <c r="W8" s="201">
        <v>19.7</v>
      </c>
      <c r="X8" s="201">
        <v>62.96</v>
      </c>
      <c r="Y8" s="201">
        <v>0</v>
      </c>
      <c r="Z8">
        <v>0</v>
      </c>
      <c r="AA8" s="201">
        <v>13.09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102.21</v>
      </c>
      <c r="AJ8" s="201">
        <v>0</v>
      </c>
      <c r="AK8" s="201">
        <v>0</v>
      </c>
      <c r="AL8" s="201">
        <v>0</v>
      </c>
      <c r="AM8" s="201">
        <v>589.49</v>
      </c>
      <c r="AN8" s="201">
        <v>0</v>
      </c>
      <c r="AO8">
        <v>0</v>
      </c>
      <c r="AP8" s="201">
        <v>118.56</v>
      </c>
      <c r="AQ8" s="201">
        <v>38.299999999999997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3.08</v>
      </c>
      <c r="BA8" s="201">
        <v>2.89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495.21</v>
      </c>
      <c r="L9" s="201">
        <v>17.489999999999998</v>
      </c>
      <c r="M9" s="201">
        <v>60.49</v>
      </c>
      <c r="N9" s="201">
        <v>53.01</v>
      </c>
      <c r="O9" s="201">
        <v>74.099999999999994</v>
      </c>
      <c r="P9" s="201">
        <v>31.42</v>
      </c>
      <c r="Q9" s="201">
        <v>9.64</v>
      </c>
      <c r="R9" s="201">
        <v>19.16</v>
      </c>
      <c r="S9" s="201">
        <v>11.78</v>
      </c>
      <c r="T9" s="201">
        <v>1.42</v>
      </c>
      <c r="U9" s="201">
        <v>60.04</v>
      </c>
      <c r="V9" s="201">
        <v>5.31</v>
      </c>
      <c r="W9" s="201">
        <v>19.7</v>
      </c>
      <c r="X9" s="201">
        <v>62.96</v>
      </c>
      <c r="Y9" s="201">
        <v>0</v>
      </c>
      <c r="Z9">
        <v>0</v>
      </c>
      <c r="AA9" s="201">
        <v>13.09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102.21</v>
      </c>
      <c r="AJ9" s="201">
        <v>0</v>
      </c>
      <c r="AK9" s="201">
        <v>0</v>
      </c>
      <c r="AL9" s="201">
        <v>0</v>
      </c>
      <c r="AM9" s="201">
        <v>589.49</v>
      </c>
      <c r="AN9" s="201">
        <v>0</v>
      </c>
      <c r="AO9">
        <v>0</v>
      </c>
      <c r="AP9" s="201">
        <v>118.56</v>
      </c>
      <c r="AQ9" s="201">
        <v>38.299999999999997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3.08</v>
      </c>
      <c r="BA9" s="201">
        <v>2.89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495.21</v>
      </c>
      <c r="L10" s="201">
        <v>17.489999999999998</v>
      </c>
      <c r="M10" s="201">
        <v>60.49</v>
      </c>
      <c r="N10" s="201">
        <v>53.01</v>
      </c>
      <c r="O10" s="201">
        <v>74.099999999999994</v>
      </c>
      <c r="P10" s="201">
        <v>31.42</v>
      </c>
      <c r="Q10" s="201">
        <v>9.64</v>
      </c>
      <c r="R10" s="201">
        <v>19.16</v>
      </c>
      <c r="S10" s="201">
        <v>11.78</v>
      </c>
      <c r="T10" s="201">
        <v>1.42</v>
      </c>
      <c r="U10" s="201">
        <v>60.04</v>
      </c>
      <c r="V10" s="201">
        <v>5.31</v>
      </c>
      <c r="W10" s="201">
        <v>19.7</v>
      </c>
      <c r="X10" s="201">
        <v>62.96</v>
      </c>
      <c r="Y10" s="201">
        <v>0</v>
      </c>
      <c r="Z10">
        <v>0</v>
      </c>
      <c r="AA10" s="201">
        <v>13.09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102.21</v>
      </c>
      <c r="AJ10" s="201">
        <v>0</v>
      </c>
      <c r="AK10" s="201">
        <v>0</v>
      </c>
      <c r="AL10" s="201">
        <v>0</v>
      </c>
      <c r="AM10" s="201">
        <v>489.49</v>
      </c>
      <c r="AN10" s="201">
        <v>0</v>
      </c>
      <c r="AO10">
        <v>0</v>
      </c>
      <c r="AP10" s="201">
        <v>118.56</v>
      </c>
      <c r="AQ10" s="201">
        <v>38.299999999999997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3.08</v>
      </c>
      <c r="BA10" s="201">
        <v>2.89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495.21</v>
      </c>
      <c r="L11" s="201">
        <v>17.489999999999998</v>
      </c>
      <c r="M11" s="201">
        <v>60.49</v>
      </c>
      <c r="N11" s="201">
        <v>53.01</v>
      </c>
      <c r="O11" s="201">
        <v>74.099999999999994</v>
      </c>
      <c r="P11" s="201">
        <v>31.42</v>
      </c>
      <c r="Q11" s="201">
        <v>9.64</v>
      </c>
      <c r="R11" s="201">
        <v>19.16</v>
      </c>
      <c r="S11" s="201">
        <v>11.78</v>
      </c>
      <c r="T11" s="201">
        <v>1.42</v>
      </c>
      <c r="U11" s="201">
        <v>60.04</v>
      </c>
      <c r="V11" s="201">
        <v>5.31</v>
      </c>
      <c r="W11" s="201">
        <v>19.7</v>
      </c>
      <c r="X11" s="201">
        <v>62.96</v>
      </c>
      <c r="Y11" s="201">
        <v>0</v>
      </c>
      <c r="Z11">
        <v>0</v>
      </c>
      <c r="AA11" s="201">
        <v>13.09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102.21</v>
      </c>
      <c r="AJ11" s="201">
        <v>0</v>
      </c>
      <c r="AK11" s="201">
        <v>0</v>
      </c>
      <c r="AL11" s="201">
        <v>0</v>
      </c>
      <c r="AM11" s="201">
        <v>289.49</v>
      </c>
      <c r="AN11" s="201">
        <v>0</v>
      </c>
      <c r="AO11">
        <v>0</v>
      </c>
      <c r="AP11" s="201">
        <v>118.56</v>
      </c>
      <c r="AQ11" s="201">
        <v>38.299999999999997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3.08</v>
      </c>
      <c r="BA11" s="201">
        <v>2.89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495.21</v>
      </c>
      <c r="L12" s="201">
        <v>17.489999999999998</v>
      </c>
      <c r="M12" s="201">
        <v>60.49</v>
      </c>
      <c r="N12" s="201">
        <v>53.01</v>
      </c>
      <c r="O12" s="201">
        <v>74.099999999999994</v>
      </c>
      <c r="P12" s="201">
        <v>31.42</v>
      </c>
      <c r="Q12" s="201">
        <v>9.64</v>
      </c>
      <c r="R12" s="201">
        <v>19.16</v>
      </c>
      <c r="S12" s="201">
        <v>11.78</v>
      </c>
      <c r="T12" s="201">
        <v>1.42</v>
      </c>
      <c r="U12" s="201">
        <v>60.04</v>
      </c>
      <c r="V12" s="201">
        <v>5.31</v>
      </c>
      <c r="W12" s="201">
        <v>19.7</v>
      </c>
      <c r="X12" s="201">
        <v>62.96</v>
      </c>
      <c r="Y12" s="201">
        <v>0</v>
      </c>
      <c r="Z12">
        <v>0</v>
      </c>
      <c r="AA12" s="201">
        <v>13.09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102.21</v>
      </c>
      <c r="AJ12" s="201">
        <v>0</v>
      </c>
      <c r="AK12" s="201">
        <v>0</v>
      </c>
      <c r="AL12" s="201">
        <v>0</v>
      </c>
      <c r="AM12" s="201">
        <v>200</v>
      </c>
      <c r="AN12" s="201">
        <v>0</v>
      </c>
      <c r="AO12">
        <v>0</v>
      </c>
      <c r="AP12" s="201">
        <v>118.56</v>
      </c>
      <c r="AQ12" s="201">
        <v>38.299999999999997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3.08</v>
      </c>
      <c r="BA12" s="201">
        <v>2.89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495.21</v>
      </c>
      <c r="L13" s="201">
        <v>17.489999999999998</v>
      </c>
      <c r="M13" s="201">
        <v>60.49</v>
      </c>
      <c r="N13" s="201">
        <v>53.01</v>
      </c>
      <c r="O13" s="201">
        <v>74.099999999999994</v>
      </c>
      <c r="P13" s="201">
        <v>31.42</v>
      </c>
      <c r="Q13" s="201">
        <v>9.64</v>
      </c>
      <c r="R13" s="201">
        <v>19.16</v>
      </c>
      <c r="S13" s="201">
        <v>11.78</v>
      </c>
      <c r="T13" s="201">
        <v>1.42</v>
      </c>
      <c r="U13" s="201">
        <v>60.04</v>
      </c>
      <c r="V13" s="201">
        <v>5.31</v>
      </c>
      <c r="W13" s="201">
        <v>19.7</v>
      </c>
      <c r="X13" s="201">
        <v>62.96</v>
      </c>
      <c r="Y13" s="201">
        <v>0</v>
      </c>
      <c r="Z13">
        <v>0</v>
      </c>
      <c r="AA13" s="201">
        <v>13.09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133.61000000000001</v>
      </c>
      <c r="AJ13" s="201">
        <v>0</v>
      </c>
      <c r="AK13" s="201">
        <v>0</v>
      </c>
      <c r="AL13" s="201">
        <v>0</v>
      </c>
      <c r="AM13" s="201">
        <v>200</v>
      </c>
      <c r="AN13" s="201">
        <v>0</v>
      </c>
      <c r="AO13">
        <v>0</v>
      </c>
      <c r="AP13" s="201">
        <v>118.56</v>
      </c>
      <c r="AQ13" s="201">
        <v>38.299999999999997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3.2</v>
      </c>
      <c r="BA13" s="201">
        <v>2.89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495.21</v>
      </c>
      <c r="L14" s="201">
        <v>17.489999999999998</v>
      </c>
      <c r="M14" s="201">
        <v>60.49</v>
      </c>
      <c r="N14" s="201">
        <v>53.01</v>
      </c>
      <c r="O14" s="201">
        <v>74.099999999999994</v>
      </c>
      <c r="P14" s="201">
        <v>31.42</v>
      </c>
      <c r="Q14" s="201">
        <v>9.64</v>
      </c>
      <c r="R14" s="201">
        <v>19.16</v>
      </c>
      <c r="S14" s="201">
        <v>11.78</v>
      </c>
      <c r="T14" s="201">
        <v>1.42</v>
      </c>
      <c r="U14" s="201">
        <v>60.04</v>
      </c>
      <c r="V14" s="201">
        <v>5.31</v>
      </c>
      <c r="W14" s="201">
        <v>19.7</v>
      </c>
      <c r="X14" s="201">
        <v>62.96</v>
      </c>
      <c r="Y14" s="201">
        <v>0</v>
      </c>
      <c r="Z14">
        <v>0</v>
      </c>
      <c r="AA14" s="201">
        <v>13.09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133.61000000000001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118.56</v>
      </c>
      <c r="AQ14" s="201">
        <v>38.299999999999997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3.2</v>
      </c>
      <c r="BA14" s="201">
        <v>2.89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495.21</v>
      </c>
      <c r="L15" s="201">
        <v>17.489999999999998</v>
      </c>
      <c r="M15" s="201">
        <v>60.49</v>
      </c>
      <c r="N15" s="201">
        <v>53.01</v>
      </c>
      <c r="O15" s="201">
        <v>74.099999999999994</v>
      </c>
      <c r="P15" s="201">
        <v>31.42</v>
      </c>
      <c r="Q15" s="201">
        <v>9.64</v>
      </c>
      <c r="R15" s="201">
        <v>19.16</v>
      </c>
      <c r="S15" s="201">
        <v>11.78</v>
      </c>
      <c r="T15" s="201">
        <v>1.42</v>
      </c>
      <c r="U15" s="201">
        <v>60.04</v>
      </c>
      <c r="V15" s="201">
        <v>5.31</v>
      </c>
      <c r="W15" s="201">
        <v>19.7</v>
      </c>
      <c r="X15" s="201">
        <v>62.96</v>
      </c>
      <c r="Y15" s="201">
        <v>0</v>
      </c>
      <c r="Z15">
        <v>0</v>
      </c>
      <c r="AA15" s="201">
        <v>13.09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133.61000000000001</v>
      </c>
      <c r="AJ15" s="201">
        <v>0</v>
      </c>
      <c r="AK15" s="201">
        <v>0</v>
      </c>
      <c r="AL15" s="201">
        <v>0</v>
      </c>
      <c r="AM15" s="201">
        <v>150</v>
      </c>
      <c r="AN15" s="201">
        <v>0</v>
      </c>
      <c r="AO15">
        <v>0</v>
      </c>
      <c r="AP15" s="201">
        <v>118.56</v>
      </c>
      <c r="AQ15" s="201">
        <v>38.299999999999997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3.2</v>
      </c>
      <c r="BA15" s="201">
        <v>2.89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495.21</v>
      </c>
      <c r="L16" s="201">
        <v>17.489999999999998</v>
      </c>
      <c r="M16" s="201">
        <v>60.49</v>
      </c>
      <c r="N16" s="201">
        <v>53.01</v>
      </c>
      <c r="O16" s="201">
        <v>74.099999999999994</v>
      </c>
      <c r="P16" s="201">
        <v>31.42</v>
      </c>
      <c r="Q16" s="201">
        <v>9.64</v>
      </c>
      <c r="R16" s="201">
        <v>19.16</v>
      </c>
      <c r="S16" s="201">
        <v>11.78</v>
      </c>
      <c r="T16" s="201">
        <v>1.42</v>
      </c>
      <c r="U16" s="201">
        <v>60.04</v>
      </c>
      <c r="V16" s="201">
        <v>5.31</v>
      </c>
      <c r="W16" s="201">
        <v>19.7</v>
      </c>
      <c r="X16" s="201">
        <v>62.96</v>
      </c>
      <c r="Y16" s="201">
        <v>0</v>
      </c>
      <c r="Z16">
        <v>0</v>
      </c>
      <c r="AA16" s="201">
        <v>13.09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133.61000000000001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118.56</v>
      </c>
      <c r="AQ16" s="201">
        <v>38.299999999999997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3.2</v>
      </c>
      <c r="BA16" s="201">
        <v>2.89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495.21</v>
      </c>
      <c r="L17" s="201">
        <v>17.489999999999998</v>
      </c>
      <c r="M17" s="201">
        <v>60.49</v>
      </c>
      <c r="N17" s="201">
        <v>53.01</v>
      </c>
      <c r="O17" s="201">
        <v>74.099999999999994</v>
      </c>
      <c r="P17" s="201">
        <v>31.42</v>
      </c>
      <c r="Q17" s="201">
        <v>9.64</v>
      </c>
      <c r="R17" s="201">
        <v>19.16</v>
      </c>
      <c r="S17" s="201">
        <v>11.78</v>
      </c>
      <c r="T17" s="201">
        <v>1.42</v>
      </c>
      <c r="U17" s="201">
        <v>60.04</v>
      </c>
      <c r="V17" s="201">
        <v>5.31</v>
      </c>
      <c r="W17" s="201">
        <v>19.7</v>
      </c>
      <c r="X17" s="201">
        <v>62.96</v>
      </c>
      <c r="Y17" s="201">
        <v>0</v>
      </c>
      <c r="Z17">
        <v>0</v>
      </c>
      <c r="AA17" s="201">
        <v>13.09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133.61000000000001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118.56</v>
      </c>
      <c r="AQ17" s="201">
        <v>38.299999999999997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3.2</v>
      </c>
      <c r="BA17" s="201">
        <v>2.89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495.21</v>
      </c>
      <c r="L18" s="201">
        <v>17.489999999999998</v>
      </c>
      <c r="M18" s="201">
        <v>60.49</v>
      </c>
      <c r="N18" s="201">
        <v>53.01</v>
      </c>
      <c r="O18" s="201">
        <v>74.099999999999994</v>
      </c>
      <c r="P18" s="201">
        <v>31.42</v>
      </c>
      <c r="Q18" s="201">
        <v>9.64</v>
      </c>
      <c r="R18" s="201">
        <v>19.16</v>
      </c>
      <c r="S18" s="201">
        <v>11.78</v>
      </c>
      <c r="T18" s="201">
        <v>1.42</v>
      </c>
      <c r="U18" s="201">
        <v>60.04</v>
      </c>
      <c r="V18" s="201">
        <v>5.31</v>
      </c>
      <c r="W18" s="201">
        <v>19.7</v>
      </c>
      <c r="X18" s="201">
        <v>62.96</v>
      </c>
      <c r="Y18" s="201">
        <v>0</v>
      </c>
      <c r="Z18">
        <v>0</v>
      </c>
      <c r="AA18" s="201">
        <v>13.09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133.61000000000001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118.56</v>
      </c>
      <c r="AQ18" s="201">
        <v>38.299999999999997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3.2</v>
      </c>
      <c r="BA18" s="201">
        <v>2.89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495.22</v>
      </c>
      <c r="L19" s="201">
        <v>17.489999999999998</v>
      </c>
      <c r="M19" s="201">
        <v>60.49</v>
      </c>
      <c r="N19" s="201">
        <v>53.01</v>
      </c>
      <c r="O19" s="201">
        <v>74.099999999999994</v>
      </c>
      <c r="P19" s="201">
        <v>31.42</v>
      </c>
      <c r="Q19" s="201">
        <v>9.64</v>
      </c>
      <c r="R19" s="201">
        <v>19.16</v>
      </c>
      <c r="S19" s="201">
        <v>11.79</v>
      </c>
      <c r="T19" s="201">
        <v>1.42</v>
      </c>
      <c r="U19" s="201">
        <v>60.04</v>
      </c>
      <c r="V19" s="201">
        <v>5.31</v>
      </c>
      <c r="W19" s="201">
        <v>19.7</v>
      </c>
      <c r="X19" s="201">
        <v>62.96</v>
      </c>
      <c r="Y19" s="201">
        <v>0</v>
      </c>
      <c r="Z19">
        <v>0</v>
      </c>
      <c r="AA19" s="201">
        <v>13.09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133.61000000000001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118.56</v>
      </c>
      <c r="AQ19" s="201">
        <v>38.299999999999997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4.2699999999999996</v>
      </c>
      <c r="BA19" s="201">
        <v>2.89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495.21</v>
      </c>
      <c r="L20" s="201">
        <v>17.489999999999998</v>
      </c>
      <c r="M20" s="201">
        <v>60.49</v>
      </c>
      <c r="N20" s="201">
        <v>53.01</v>
      </c>
      <c r="O20" s="201">
        <v>74.099999999999994</v>
      </c>
      <c r="P20" s="201">
        <v>31.42</v>
      </c>
      <c r="Q20" s="201">
        <v>9.64</v>
      </c>
      <c r="R20" s="201">
        <v>19.16</v>
      </c>
      <c r="S20" s="201">
        <v>11.79</v>
      </c>
      <c r="T20" s="201">
        <v>1.42</v>
      </c>
      <c r="U20" s="201">
        <v>60.04</v>
      </c>
      <c r="V20" s="201">
        <v>5.31</v>
      </c>
      <c r="W20" s="201">
        <v>19.7</v>
      </c>
      <c r="X20" s="201">
        <v>62.96</v>
      </c>
      <c r="Y20" s="201">
        <v>0</v>
      </c>
      <c r="Z20">
        <v>0</v>
      </c>
      <c r="AA20" s="201">
        <v>13.09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133.61000000000001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118.56</v>
      </c>
      <c r="AQ20" s="201">
        <v>38.299999999999997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4.2699999999999996</v>
      </c>
      <c r="BA20" s="201">
        <v>2.89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495.21</v>
      </c>
      <c r="L21" s="201">
        <v>17.489999999999998</v>
      </c>
      <c r="M21" s="201">
        <v>60.49</v>
      </c>
      <c r="N21" s="201">
        <v>53.01</v>
      </c>
      <c r="O21" s="201">
        <v>74.099999999999994</v>
      </c>
      <c r="P21" s="201">
        <v>31.42</v>
      </c>
      <c r="Q21" s="201">
        <v>9.64</v>
      </c>
      <c r="R21" s="201">
        <v>19.16</v>
      </c>
      <c r="S21" s="201">
        <v>11.79</v>
      </c>
      <c r="T21" s="201">
        <v>1.42</v>
      </c>
      <c r="U21" s="201">
        <v>60.04</v>
      </c>
      <c r="V21" s="201">
        <v>5.31</v>
      </c>
      <c r="W21" s="201">
        <v>14.77</v>
      </c>
      <c r="X21" s="201">
        <v>62.96</v>
      </c>
      <c r="Y21" s="201">
        <v>0</v>
      </c>
      <c r="Z21">
        <v>0</v>
      </c>
      <c r="AA21" s="201">
        <v>13.09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133.61000000000001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118.56</v>
      </c>
      <c r="AQ21" s="201">
        <v>38.299999999999997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4.2699999999999996</v>
      </c>
      <c r="BA21" s="201">
        <v>2.89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415.68</v>
      </c>
      <c r="L22" s="201">
        <v>6.9</v>
      </c>
      <c r="M22" s="201">
        <v>60.49</v>
      </c>
      <c r="N22" s="201">
        <v>53.01</v>
      </c>
      <c r="O22" s="201">
        <v>74.099999999999994</v>
      </c>
      <c r="P22" s="201">
        <v>31.42</v>
      </c>
      <c r="Q22" s="201">
        <v>9.64</v>
      </c>
      <c r="R22" s="201">
        <v>19.16</v>
      </c>
      <c r="S22" s="201">
        <v>11.79</v>
      </c>
      <c r="T22" s="201">
        <v>1.42</v>
      </c>
      <c r="U22" s="201">
        <v>60.04</v>
      </c>
      <c r="V22" s="201">
        <v>5.31</v>
      </c>
      <c r="W22" s="201">
        <v>14.77</v>
      </c>
      <c r="X22" s="201">
        <v>62.96</v>
      </c>
      <c r="Y22" s="201">
        <v>0</v>
      </c>
      <c r="Z22">
        <v>0</v>
      </c>
      <c r="AA22" s="201">
        <v>13.09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133.61000000000001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118.56</v>
      </c>
      <c r="AQ22" s="201">
        <v>38.299999999999997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4.2699999999999996</v>
      </c>
      <c r="BA22" s="201">
        <v>2.89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386.68</v>
      </c>
      <c r="L23" s="201">
        <v>6.9</v>
      </c>
      <c r="M23" s="201">
        <v>60.49</v>
      </c>
      <c r="N23" s="201">
        <v>53.01</v>
      </c>
      <c r="O23" s="201">
        <v>74.099999999999994</v>
      </c>
      <c r="P23" s="201">
        <v>31.42</v>
      </c>
      <c r="Q23" s="201">
        <v>9.64</v>
      </c>
      <c r="R23" s="201">
        <v>19.16</v>
      </c>
      <c r="S23" s="201">
        <v>11.78</v>
      </c>
      <c r="T23" s="201">
        <v>1.42</v>
      </c>
      <c r="U23" s="201">
        <v>60.04</v>
      </c>
      <c r="V23" s="201">
        <v>5.31</v>
      </c>
      <c r="W23" s="201">
        <v>14.77</v>
      </c>
      <c r="X23" s="201">
        <v>62.96</v>
      </c>
      <c r="Y23" s="201">
        <v>0</v>
      </c>
      <c r="Z23">
        <v>0</v>
      </c>
      <c r="AA23" s="201">
        <v>13.09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133.61000000000001</v>
      </c>
      <c r="AJ23" s="201">
        <v>0</v>
      </c>
      <c r="AK23" s="201">
        <v>0</v>
      </c>
      <c r="AL23" s="201">
        <v>0</v>
      </c>
      <c r="AM23" s="201">
        <v>150</v>
      </c>
      <c r="AN23" s="201">
        <v>0</v>
      </c>
      <c r="AO23">
        <v>0</v>
      </c>
      <c r="AP23" s="201">
        <v>118.56</v>
      </c>
      <c r="AQ23" s="201">
        <v>38.35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3.2</v>
      </c>
      <c r="BA23" s="201">
        <v>2.89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328.68</v>
      </c>
      <c r="L24" s="201">
        <v>6.9</v>
      </c>
      <c r="M24" s="201">
        <v>60.49</v>
      </c>
      <c r="N24" s="201">
        <v>53.01</v>
      </c>
      <c r="O24" s="201">
        <v>74.099999999999994</v>
      </c>
      <c r="P24" s="201">
        <v>31.42</v>
      </c>
      <c r="Q24" s="201">
        <v>9.64</v>
      </c>
      <c r="R24" s="201">
        <v>19.16</v>
      </c>
      <c r="S24" s="201">
        <v>11.78</v>
      </c>
      <c r="T24" s="201">
        <v>1.42</v>
      </c>
      <c r="U24" s="201">
        <v>60.04</v>
      </c>
      <c r="V24" s="201">
        <v>5.31</v>
      </c>
      <c r="W24" s="201">
        <v>14.77</v>
      </c>
      <c r="X24" s="201">
        <v>62.96</v>
      </c>
      <c r="Y24" s="201">
        <v>0</v>
      </c>
      <c r="Z24">
        <v>0</v>
      </c>
      <c r="AA24" s="201">
        <v>13.09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133.61000000000001</v>
      </c>
      <c r="AJ24" s="201">
        <v>0</v>
      </c>
      <c r="AK24" s="201">
        <v>0</v>
      </c>
      <c r="AL24" s="201">
        <v>0</v>
      </c>
      <c r="AM24" s="201">
        <v>150</v>
      </c>
      <c r="AN24" s="201">
        <v>0</v>
      </c>
      <c r="AO24">
        <v>0</v>
      </c>
      <c r="AP24" s="201">
        <v>118.56</v>
      </c>
      <c r="AQ24" s="201">
        <v>38.35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3.2</v>
      </c>
      <c r="BA24" s="201">
        <v>2.89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319.01</v>
      </c>
      <c r="L25" s="201">
        <v>6.9</v>
      </c>
      <c r="M25" s="201">
        <v>60.49</v>
      </c>
      <c r="N25" s="201">
        <v>53.01</v>
      </c>
      <c r="O25" s="201">
        <v>74.099999999999994</v>
      </c>
      <c r="P25" s="201">
        <v>31.42</v>
      </c>
      <c r="Q25" s="201">
        <v>9.64</v>
      </c>
      <c r="R25" s="201">
        <v>19.16</v>
      </c>
      <c r="S25" s="201">
        <v>11.78</v>
      </c>
      <c r="T25" s="201">
        <v>1.42</v>
      </c>
      <c r="U25" s="201">
        <v>60.04</v>
      </c>
      <c r="V25" s="201">
        <v>5.31</v>
      </c>
      <c r="W25" s="201">
        <v>14.77</v>
      </c>
      <c r="X25" s="201">
        <v>62.96</v>
      </c>
      <c r="Y25" s="201">
        <v>0</v>
      </c>
      <c r="Z25">
        <v>0</v>
      </c>
      <c r="AA25" s="201">
        <v>13.09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133.61000000000001</v>
      </c>
      <c r="AJ25" s="201">
        <v>0</v>
      </c>
      <c r="AK25" s="201">
        <v>0</v>
      </c>
      <c r="AL25" s="201">
        <v>0</v>
      </c>
      <c r="AM25" s="201">
        <v>150</v>
      </c>
      <c r="AN25" s="201">
        <v>0</v>
      </c>
      <c r="AO25">
        <v>0</v>
      </c>
      <c r="AP25" s="201">
        <v>118.56</v>
      </c>
      <c r="AQ25" s="201">
        <v>38.35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2.0499999999999998</v>
      </c>
      <c r="BA25" s="201">
        <v>2.89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314.18</v>
      </c>
      <c r="L26" s="201">
        <v>6.9</v>
      </c>
      <c r="M26" s="201">
        <v>60.49</v>
      </c>
      <c r="N26" s="201">
        <v>53.01</v>
      </c>
      <c r="O26" s="201">
        <v>74.099999999999994</v>
      </c>
      <c r="P26" s="201">
        <v>31.42</v>
      </c>
      <c r="Q26" s="201">
        <v>9.64</v>
      </c>
      <c r="R26" s="201">
        <v>19.16</v>
      </c>
      <c r="S26" s="201">
        <v>11.78</v>
      </c>
      <c r="T26" s="201">
        <v>1.42</v>
      </c>
      <c r="U26" s="201">
        <v>60.04</v>
      </c>
      <c r="V26" s="201">
        <v>5.31</v>
      </c>
      <c r="W26" s="201">
        <v>14.77</v>
      </c>
      <c r="X26" s="201">
        <v>62.96</v>
      </c>
      <c r="Y26" s="201">
        <v>0</v>
      </c>
      <c r="Z26">
        <v>0</v>
      </c>
      <c r="AA26" s="201">
        <v>13.09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133.61000000000001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118.56</v>
      </c>
      <c r="AQ26" s="201">
        <v>38.35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2.0499999999999998</v>
      </c>
      <c r="BA26" s="201">
        <v>2.89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290.01</v>
      </c>
      <c r="L27" s="201">
        <v>6.9</v>
      </c>
      <c r="M27" s="201">
        <v>60.49</v>
      </c>
      <c r="N27" s="201">
        <v>53.01</v>
      </c>
      <c r="O27" s="201">
        <v>74.099999999999994</v>
      </c>
      <c r="P27" s="201">
        <v>31.42</v>
      </c>
      <c r="Q27" s="201">
        <v>9.64</v>
      </c>
      <c r="R27" s="201">
        <v>19.16</v>
      </c>
      <c r="S27" s="201">
        <v>11.79</v>
      </c>
      <c r="T27" s="201">
        <v>1.42</v>
      </c>
      <c r="U27" s="201">
        <v>60.04</v>
      </c>
      <c r="V27" s="201">
        <v>5.31</v>
      </c>
      <c r="W27" s="201">
        <v>14.77</v>
      </c>
      <c r="X27" s="201">
        <v>62.96</v>
      </c>
      <c r="Y27" s="201">
        <v>0</v>
      </c>
      <c r="Z27">
        <v>0</v>
      </c>
      <c r="AA27" s="201">
        <v>13.09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133.61000000000001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118.56</v>
      </c>
      <c r="AQ27" s="201">
        <v>38.299999999999997</v>
      </c>
      <c r="AR27" s="201">
        <v>2.12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2.0499999999999998</v>
      </c>
      <c r="BA27" s="201">
        <v>2.89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272.61</v>
      </c>
      <c r="L28" s="201">
        <v>6.9</v>
      </c>
      <c r="M28" s="201">
        <v>60.49</v>
      </c>
      <c r="N28" s="201">
        <v>53.01</v>
      </c>
      <c r="O28" s="201">
        <v>74.099999999999994</v>
      </c>
      <c r="P28" s="201">
        <v>31.42</v>
      </c>
      <c r="Q28" s="201">
        <v>9.64</v>
      </c>
      <c r="R28" s="201">
        <v>19.16</v>
      </c>
      <c r="S28" s="201">
        <v>11.79</v>
      </c>
      <c r="T28" s="201">
        <v>1.42</v>
      </c>
      <c r="U28" s="201">
        <v>60.04</v>
      </c>
      <c r="V28" s="201">
        <v>5.31</v>
      </c>
      <c r="W28" s="201">
        <v>14.77</v>
      </c>
      <c r="X28" s="201">
        <v>62.96</v>
      </c>
      <c r="Y28" s="201">
        <v>0</v>
      </c>
      <c r="Z28">
        <v>0</v>
      </c>
      <c r="AA28" s="201">
        <v>13.09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133.61000000000001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118.56</v>
      </c>
      <c r="AQ28" s="201">
        <v>20.49</v>
      </c>
      <c r="AR28" s="201">
        <v>6.4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2.0499999999999998</v>
      </c>
      <c r="BA28" s="201">
        <v>2.89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348.52</v>
      </c>
      <c r="L29" s="201">
        <v>6.9</v>
      </c>
      <c r="M29" s="201">
        <v>60.49</v>
      </c>
      <c r="N29" s="201">
        <v>53.01</v>
      </c>
      <c r="O29" s="201">
        <v>74.099999999999994</v>
      </c>
      <c r="P29" s="201">
        <v>31.42</v>
      </c>
      <c r="Q29" s="201">
        <v>9.64</v>
      </c>
      <c r="R29" s="201">
        <v>19.16</v>
      </c>
      <c r="S29" s="201">
        <v>11.79</v>
      </c>
      <c r="T29" s="201">
        <v>1.42</v>
      </c>
      <c r="U29" s="201">
        <v>60.04</v>
      </c>
      <c r="V29" s="201">
        <v>5.49</v>
      </c>
      <c r="W29" s="201">
        <v>14.77</v>
      </c>
      <c r="X29" s="201">
        <v>62.96</v>
      </c>
      <c r="Y29" s="201">
        <v>0</v>
      </c>
      <c r="Z29">
        <v>0</v>
      </c>
      <c r="AA29" s="201">
        <v>13.09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133.61000000000001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118.56</v>
      </c>
      <c r="AQ29" s="201">
        <v>20.49</v>
      </c>
      <c r="AR29" s="201">
        <v>17.190000000000001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2.0499999999999998</v>
      </c>
      <c r="BA29" s="201">
        <v>2.89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309.58</v>
      </c>
      <c r="L30" s="201">
        <v>6.9</v>
      </c>
      <c r="M30" s="201">
        <v>60.49</v>
      </c>
      <c r="N30" s="201">
        <v>53.01</v>
      </c>
      <c r="O30" s="201">
        <v>74.099999999999994</v>
      </c>
      <c r="P30" s="201">
        <v>31.42</v>
      </c>
      <c r="Q30" s="201">
        <v>5.3</v>
      </c>
      <c r="R30" s="201">
        <v>10.53</v>
      </c>
      <c r="S30" s="201">
        <v>6.49</v>
      </c>
      <c r="T30" s="201">
        <v>0.78</v>
      </c>
      <c r="U30" s="201">
        <v>60.04</v>
      </c>
      <c r="V30" s="201">
        <v>5.49</v>
      </c>
      <c r="W30" s="201">
        <v>14.77</v>
      </c>
      <c r="X30" s="201">
        <v>62.96</v>
      </c>
      <c r="Y30" s="201">
        <v>0</v>
      </c>
      <c r="Z30">
        <v>0</v>
      </c>
      <c r="AA30" s="201">
        <v>13.09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133.61000000000001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87.01</v>
      </c>
      <c r="AQ30" s="201">
        <v>25.35</v>
      </c>
      <c r="AR30" s="201">
        <v>25.45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2.0499999999999998</v>
      </c>
      <c r="BA30" s="201">
        <v>2.89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272.61</v>
      </c>
      <c r="L31" s="201">
        <v>6.9</v>
      </c>
      <c r="M31" s="201">
        <v>60.49</v>
      </c>
      <c r="N31" s="201">
        <v>53.01</v>
      </c>
      <c r="O31" s="201">
        <v>74.099999999999994</v>
      </c>
      <c r="P31" s="201">
        <v>31.42</v>
      </c>
      <c r="Q31" s="201">
        <v>5.3</v>
      </c>
      <c r="R31" s="201">
        <v>10.53</v>
      </c>
      <c r="S31" s="201">
        <v>6.49</v>
      </c>
      <c r="T31" s="201">
        <v>0.78</v>
      </c>
      <c r="U31" s="201">
        <v>60.04</v>
      </c>
      <c r="V31" s="201">
        <v>4.6500000000000004</v>
      </c>
      <c r="W31" s="201">
        <v>14.12</v>
      </c>
      <c r="X31" s="201">
        <v>62.96</v>
      </c>
      <c r="Y31" s="201">
        <v>0</v>
      </c>
      <c r="Z31">
        <v>0</v>
      </c>
      <c r="AA31" s="201">
        <v>13.09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58</v>
      </c>
      <c r="AQ31" s="201">
        <v>25.35</v>
      </c>
      <c r="AR31" s="201">
        <v>33.46</v>
      </c>
      <c r="AS31" s="201">
        <v>7.38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2.0499999999999998</v>
      </c>
      <c r="BA31" s="201">
        <v>2.89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272.61</v>
      </c>
      <c r="L32" s="201">
        <v>6.9</v>
      </c>
      <c r="M32" s="201">
        <v>33.15</v>
      </c>
      <c r="N32" s="201">
        <v>53.01</v>
      </c>
      <c r="O32" s="201">
        <v>74.099999999999994</v>
      </c>
      <c r="P32" s="201">
        <v>31.42</v>
      </c>
      <c r="Q32" s="201">
        <v>5.3</v>
      </c>
      <c r="R32" s="201">
        <v>10.53</v>
      </c>
      <c r="S32" s="201">
        <v>6.49</v>
      </c>
      <c r="T32" s="201">
        <v>0.78</v>
      </c>
      <c r="U32" s="201">
        <v>60.04</v>
      </c>
      <c r="V32" s="201">
        <v>4.6500000000000004</v>
      </c>
      <c r="W32" s="201">
        <v>14.12</v>
      </c>
      <c r="X32" s="201">
        <v>34.630000000000003</v>
      </c>
      <c r="Y32" s="201">
        <v>0</v>
      </c>
      <c r="Z32">
        <v>0</v>
      </c>
      <c r="AA32" s="201">
        <v>13.09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58</v>
      </c>
      <c r="AQ32" s="201">
        <v>25.35</v>
      </c>
      <c r="AR32" s="201">
        <v>37</v>
      </c>
      <c r="AS32" s="201">
        <v>7.38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1.02</v>
      </c>
      <c r="BA32" s="201">
        <v>2.89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272.61</v>
      </c>
      <c r="L33" s="201">
        <v>6.9</v>
      </c>
      <c r="M33" s="201">
        <v>33.15</v>
      </c>
      <c r="N33" s="201">
        <v>53.01</v>
      </c>
      <c r="O33" s="201">
        <v>74.099999999999994</v>
      </c>
      <c r="P33" s="201">
        <v>31.42</v>
      </c>
      <c r="Q33" s="201">
        <v>5.3</v>
      </c>
      <c r="R33" s="201">
        <v>10.53</v>
      </c>
      <c r="S33" s="201">
        <v>6.49</v>
      </c>
      <c r="T33" s="201">
        <v>0.78</v>
      </c>
      <c r="U33" s="201">
        <v>60.04</v>
      </c>
      <c r="V33" s="201">
        <v>4.6900000000000004</v>
      </c>
      <c r="W33" s="201">
        <v>14.12</v>
      </c>
      <c r="X33" s="201">
        <v>34.630000000000003</v>
      </c>
      <c r="Y33" s="201">
        <v>0</v>
      </c>
      <c r="Z33">
        <v>0</v>
      </c>
      <c r="AA33" s="201">
        <v>13.09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58</v>
      </c>
      <c r="AQ33" s="201">
        <v>25.35</v>
      </c>
      <c r="AR33" s="201">
        <v>41</v>
      </c>
      <c r="AS33" s="201">
        <v>7.38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1.02</v>
      </c>
      <c r="BA33" s="201">
        <v>2.89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272.61</v>
      </c>
      <c r="L34" s="201">
        <v>6.9</v>
      </c>
      <c r="M34" s="201">
        <v>33.15</v>
      </c>
      <c r="N34" s="201">
        <v>53.01</v>
      </c>
      <c r="O34" s="201">
        <v>74.099999999999994</v>
      </c>
      <c r="P34" s="201">
        <v>31.42</v>
      </c>
      <c r="Q34" s="201">
        <v>5.3</v>
      </c>
      <c r="R34" s="201">
        <v>10.53</v>
      </c>
      <c r="S34" s="201">
        <v>6.49</v>
      </c>
      <c r="T34" s="201">
        <v>0.78</v>
      </c>
      <c r="U34" s="201">
        <v>60.04</v>
      </c>
      <c r="V34" s="201">
        <v>4.6900000000000004</v>
      </c>
      <c r="W34" s="201">
        <v>14.12</v>
      </c>
      <c r="X34" s="201">
        <v>34.630000000000003</v>
      </c>
      <c r="Y34" s="201">
        <v>0</v>
      </c>
      <c r="Z34">
        <v>0</v>
      </c>
      <c r="AA34" s="201">
        <v>13.09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58</v>
      </c>
      <c r="AQ34" s="201">
        <v>25.35</v>
      </c>
      <c r="AR34" s="201">
        <v>41</v>
      </c>
      <c r="AS34" s="201">
        <v>7.38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1.03</v>
      </c>
      <c r="BA34" s="201">
        <v>2.89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272.61</v>
      </c>
      <c r="L35" s="201">
        <v>6.9</v>
      </c>
      <c r="M35" s="201">
        <v>33.15</v>
      </c>
      <c r="N35" s="201">
        <v>53.01</v>
      </c>
      <c r="O35" s="201">
        <v>74.099999999999994</v>
      </c>
      <c r="P35" s="201">
        <v>31.42</v>
      </c>
      <c r="Q35" s="201">
        <v>5.3</v>
      </c>
      <c r="R35" s="201">
        <v>10.53</v>
      </c>
      <c r="S35" s="201">
        <v>6.49</v>
      </c>
      <c r="T35" s="201">
        <v>0.78</v>
      </c>
      <c r="U35" s="201">
        <v>60.04</v>
      </c>
      <c r="V35" s="201">
        <v>4.6900000000000004</v>
      </c>
      <c r="W35" s="201">
        <v>14.12</v>
      </c>
      <c r="X35" s="201">
        <v>34.630000000000003</v>
      </c>
      <c r="Y35" s="201">
        <v>0</v>
      </c>
      <c r="Z35">
        <v>0</v>
      </c>
      <c r="AA35" s="201">
        <v>13.09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58</v>
      </c>
      <c r="AQ35" s="201">
        <v>25.35</v>
      </c>
      <c r="AR35" s="201">
        <v>42</v>
      </c>
      <c r="AS35" s="201">
        <v>7.38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1.03</v>
      </c>
      <c r="BA35" s="201">
        <v>2.89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272.61</v>
      </c>
      <c r="L36" s="201">
        <v>6.9</v>
      </c>
      <c r="M36" s="201">
        <v>33.15</v>
      </c>
      <c r="N36" s="201">
        <v>53.01</v>
      </c>
      <c r="O36" s="201">
        <v>74.099999999999994</v>
      </c>
      <c r="P36" s="201">
        <v>31.42</v>
      </c>
      <c r="Q36" s="201">
        <v>5.3</v>
      </c>
      <c r="R36" s="201">
        <v>10.53</v>
      </c>
      <c r="S36" s="201">
        <v>6.49</v>
      </c>
      <c r="T36" s="201">
        <v>0.78</v>
      </c>
      <c r="U36" s="201">
        <v>60.04</v>
      </c>
      <c r="V36" s="201">
        <v>4.6900000000000004</v>
      </c>
      <c r="W36" s="201">
        <v>14.12</v>
      </c>
      <c r="X36" s="201">
        <v>34.630000000000003</v>
      </c>
      <c r="Y36" s="201">
        <v>0</v>
      </c>
      <c r="Z36">
        <v>0</v>
      </c>
      <c r="AA36" s="201">
        <v>13.09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58</v>
      </c>
      <c r="AQ36" s="201">
        <v>25.35</v>
      </c>
      <c r="AR36" s="201">
        <v>42</v>
      </c>
      <c r="AS36" s="201">
        <v>7.38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0</v>
      </c>
      <c r="BA36" s="201">
        <v>2.89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272.61</v>
      </c>
      <c r="L37" s="201">
        <v>6.9</v>
      </c>
      <c r="M37" s="201">
        <v>33.15</v>
      </c>
      <c r="N37" s="201">
        <v>53.01</v>
      </c>
      <c r="O37" s="201">
        <v>74.099999999999994</v>
      </c>
      <c r="P37" s="201">
        <v>31.42</v>
      </c>
      <c r="Q37" s="201">
        <v>5.3</v>
      </c>
      <c r="R37" s="201">
        <v>10.53</v>
      </c>
      <c r="S37" s="201">
        <v>6.49</v>
      </c>
      <c r="T37" s="201">
        <v>0.78</v>
      </c>
      <c r="U37" s="201">
        <v>60.04</v>
      </c>
      <c r="V37" s="201">
        <v>4.6900000000000004</v>
      </c>
      <c r="W37" s="201">
        <v>14.12</v>
      </c>
      <c r="X37" s="201">
        <v>34.630000000000003</v>
      </c>
      <c r="Y37" s="201">
        <v>0</v>
      </c>
      <c r="Z37">
        <v>0</v>
      </c>
      <c r="AA37" s="201">
        <v>13.09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105</v>
      </c>
      <c r="AN37" s="201">
        <v>0</v>
      </c>
      <c r="AO37">
        <v>0</v>
      </c>
      <c r="AP37" s="201">
        <v>58</v>
      </c>
      <c r="AQ37" s="201">
        <v>25.35</v>
      </c>
      <c r="AR37" s="201">
        <v>43</v>
      </c>
      <c r="AS37" s="201">
        <v>3.87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0</v>
      </c>
      <c r="BA37" s="201">
        <v>2.89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272.61</v>
      </c>
      <c r="L38" s="201">
        <v>6.9</v>
      </c>
      <c r="M38" s="201">
        <v>33.15</v>
      </c>
      <c r="N38" s="201">
        <v>53.01</v>
      </c>
      <c r="O38" s="201">
        <v>74.099999999999994</v>
      </c>
      <c r="P38" s="201">
        <v>31.42</v>
      </c>
      <c r="Q38" s="201">
        <v>5.3</v>
      </c>
      <c r="R38" s="201">
        <v>10.53</v>
      </c>
      <c r="S38" s="201">
        <v>6.49</v>
      </c>
      <c r="T38" s="201">
        <v>0.78</v>
      </c>
      <c r="U38" s="201">
        <v>60.04</v>
      </c>
      <c r="V38" s="201">
        <v>4.6900000000000004</v>
      </c>
      <c r="W38" s="201">
        <v>14.12</v>
      </c>
      <c r="X38" s="201">
        <v>34.64</v>
      </c>
      <c r="Y38" s="201">
        <v>0</v>
      </c>
      <c r="Z38">
        <v>0</v>
      </c>
      <c r="AA38" s="201">
        <v>13.09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105</v>
      </c>
      <c r="AN38" s="201">
        <v>0</v>
      </c>
      <c r="AO38">
        <v>0</v>
      </c>
      <c r="AP38" s="201">
        <v>58</v>
      </c>
      <c r="AQ38" s="201">
        <v>25.35</v>
      </c>
      <c r="AR38" s="201">
        <v>43</v>
      </c>
      <c r="AS38" s="201">
        <v>3.87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0</v>
      </c>
      <c r="BA38" s="201">
        <v>2.89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272.61</v>
      </c>
      <c r="L39" s="201">
        <v>6.9</v>
      </c>
      <c r="M39" s="201">
        <v>33.270000000000003</v>
      </c>
      <c r="N39" s="201">
        <v>29</v>
      </c>
      <c r="O39" s="201">
        <v>40.6</v>
      </c>
      <c r="P39" s="201">
        <v>31.42</v>
      </c>
      <c r="Q39" s="201">
        <v>5.3</v>
      </c>
      <c r="R39" s="201">
        <v>10.53</v>
      </c>
      <c r="S39" s="201">
        <v>6.49</v>
      </c>
      <c r="T39" s="201">
        <v>0.78</v>
      </c>
      <c r="U39" s="201">
        <v>60.04</v>
      </c>
      <c r="V39" s="201">
        <v>4.6900000000000004</v>
      </c>
      <c r="W39" s="201">
        <v>8.1199999999999992</v>
      </c>
      <c r="X39" s="201">
        <v>34.61</v>
      </c>
      <c r="Y39" s="201">
        <v>0</v>
      </c>
      <c r="Z39">
        <v>0</v>
      </c>
      <c r="AA39" s="201">
        <v>13.09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105</v>
      </c>
      <c r="AN39" s="201">
        <v>0</v>
      </c>
      <c r="AO39">
        <v>0</v>
      </c>
      <c r="AP39" s="201">
        <v>58</v>
      </c>
      <c r="AQ39" s="201">
        <v>25.35</v>
      </c>
      <c r="AR39" s="201">
        <v>43</v>
      </c>
      <c r="AS39" s="201">
        <v>3.87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0</v>
      </c>
      <c r="BA39" s="201">
        <v>2.89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272.61</v>
      </c>
      <c r="L40" s="201">
        <v>6.9</v>
      </c>
      <c r="M40" s="201">
        <v>33.270000000000003</v>
      </c>
      <c r="N40" s="201">
        <v>29</v>
      </c>
      <c r="O40" s="201">
        <v>40.6</v>
      </c>
      <c r="P40" s="201">
        <v>31.42</v>
      </c>
      <c r="Q40" s="201">
        <v>5.3</v>
      </c>
      <c r="R40" s="201">
        <v>10.53</v>
      </c>
      <c r="S40" s="201">
        <v>6.49</v>
      </c>
      <c r="T40" s="201">
        <v>0.78</v>
      </c>
      <c r="U40" s="201">
        <v>60.04</v>
      </c>
      <c r="V40" s="201">
        <v>4.6900000000000004</v>
      </c>
      <c r="W40" s="201">
        <v>8.1199999999999992</v>
      </c>
      <c r="X40" s="201">
        <v>34.61</v>
      </c>
      <c r="Y40" s="201">
        <v>0</v>
      </c>
      <c r="Z40">
        <v>0</v>
      </c>
      <c r="AA40" s="201">
        <v>13.09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105</v>
      </c>
      <c r="AN40" s="201">
        <v>0</v>
      </c>
      <c r="AO40">
        <v>0</v>
      </c>
      <c r="AP40" s="201">
        <v>58</v>
      </c>
      <c r="AQ40" s="201">
        <v>25.35</v>
      </c>
      <c r="AR40" s="201">
        <v>43</v>
      </c>
      <c r="AS40" s="201">
        <v>3.87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0</v>
      </c>
      <c r="BA40" s="201">
        <v>2.89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272.61</v>
      </c>
      <c r="L41" s="201">
        <v>6.9</v>
      </c>
      <c r="M41" s="201">
        <v>33.270000000000003</v>
      </c>
      <c r="N41" s="201">
        <v>29</v>
      </c>
      <c r="O41" s="201">
        <v>40.6</v>
      </c>
      <c r="P41" s="201">
        <v>31.42</v>
      </c>
      <c r="Q41" s="201">
        <v>5.3</v>
      </c>
      <c r="R41" s="201">
        <v>10.53</v>
      </c>
      <c r="S41" s="201">
        <v>6.49</v>
      </c>
      <c r="T41" s="201">
        <v>0.78</v>
      </c>
      <c r="U41" s="201">
        <v>60.04</v>
      </c>
      <c r="V41" s="201">
        <v>4.33</v>
      </c>
      <c r="W41" s="201">
        <v>8.7799999999999994</v>
      </c>
      <c r="X41" s="201">
        <v>34.61</v>
      </c>
      <c r="Y41" s="201">
        <v>0</v>
      </c>
      <c r="Z41">
        <v>0</v>
      </c>
      <c r="AA41" s="201">
        <v>13.09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105</v>
      </c>
      <c r="AN41" s="201">
        <v>0</v>
      </c>
      <c r="AO41">
        <v>0</v>
      </c>
      <c r="AP41" s="201">
        <v>58</v>
      </c>
      <c r="AQ41" s="201">
        <v>25.35</v>
      </c>
      <c r="AR41" s="201">
        <v>43</v>
      </c>
      <c r="AS41" s="201">
        <v>3.87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0</v>
      </c>
      <c r="BA41" s="201">
        <v>2.4500000000000002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272.61</v>
      </c>
      <c r="L42" s="201">
        <v>6.9</v>
      </c>
      <c r="M42" s="201">
        <v>33.270000000000003</v>
      </c>
      <c r="N42" s="201">
        <v>29</v>
      </c>
      <c r="O42" s="201">
        <v>40.6</v>
      </c>
      <c r="P42" s="201">
        <v>31.42</v>
      </c>
      <c r="Q42" s="201">
        <v>5.3</v>
      </c>
      <c r="R42" s="201">
        <v>10.53</v>
      </c>
      <c r="S42" s="201">
        <v>6.49</v>
      </c>
      <c r="T42" s="201">
        <v>0.78</v>
      </c>
      <c r="U42" s="201">
        <v>60.04</v>
      </c>
      <c r="V42" s="201">
        <v>4.33</v>
      </c>
      <c r="W42" s="201">
        <v>8.7799999999999994</v>
      </c>
      <c r="X42" s="201">
        <v>34.61</v>
      </c>
      <c r="Y42" s="201">
        <v>0</v>
      </c>
      <c r="Z42">
        <v>0</v>
      </c>
      <c r="AA42" s="201">
        <v>13.09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105</v>
      </c>
      <c r="AN42" s="201">
        <v>0</v>
      </c>
      <c r="AO42">
        <v>0</v>
      </c>
      <c r="AP42" s="201">
        <v>58</v>
      </c>
      <c r="AQ42" s="201">
        <v>25.35</v>
      </c>
      <c r="AR42" s="201">
        <v>43</v>
      </c>
      <c r="AS42" s="201">
        <v>3.87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0</v>
      </c>
      <c r="BA42" s="201">
        <v>2.4500000000000002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272.61</v>
      </c>
      <c r="L43" s="201">
        <v>6.9</v>
      </c>
      <c r="M43" s="201">
        <v>33.270000000000003</v>
      </c>
      <c r="N43" s="201">
        <v>29</v>
      </c>
      <c r="O43" s="201">
        <v>40.6</v>
      </c>
      <c r="P43" s="201">
        <v>31.42</v>
      </c>
      <c r="Q43" s="201">
        <v>5.3</v>
      </c>
      <c r="R43" s="201">
        <v>10.53</v>
      </c>
      <c r="S43" s="201">
        <v>6.49</v>
      </c>
      <c r="T43" s="201">
        <v>0.78</v>
      </c>
      <c r="U43" s="201">
        <v>60.04</v>
      </c>
      <c r="V43" s="201">
        <v>4.33</v>
      </c>
      <c r="W43" s="201">
        <v>8.7799999999999994</v>
      </c>
      <c r="X43" s="201">
        <v>34.61</v>
      </c>
      <c r="Y43" s="201">
        <v>0</v>
      </c>
      <c r="Z43">
        <v>0</v>
      </c>
      <c r="AA43" s="201">
        <v>13.09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105</v>
      </c>
      <c r="AN43" s="201">
        <v>0</v>
      </c>
      <c r="AO43">
        <v>0</v>
      </c>
      <c r="AP43" s="201">
        <v>58</v>
      </c>
      <c r="AQ43" s="201">
        <v>25.35</v>
      </c>
      <c r="AR43" s="201">
        <v>43</v>
      </c>
      <c r="AS43" s="201">
        <v>3.87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0</v>
      </c>
      <c r="BA43" s="201">
        <v>2.4500000000000002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272.61</v>
      </c>
      <c r="L44" s="201">
        <v>6.9</v>
      </c>
      <c r="M44" s="201">
        <v>33.270000000000003</v>
      </c>
      <c r="N44" s="201">
        <v>29</v>
      </c>
      <c r="O44" s="201">
        <v>40.6</v>
      </c>
      <c r="P44" s="201">
        <v>31.42</v>
      </c>
      <c r="Q44" s="201">
        <v>5.3</v>
      </c>
      <c r="R44" s="201">
        <v>10.53</v>
      </c>
      <c r="S44" s="201">
        <v>6.49</v>
      </c>
      <c r="T44" s="201">
        <v>0.78</v>
      </c>
      <c r="U44" s="201">
        <v>60.04</v>
      </c>
      <c r="V44" s="201">
        <v>3.65</v>
      </c>
      <c r="W44" s="201">
        <v>8.7799999999999994</v>
      </c>
      <c r="X44" s="201">
        <v>34.61</v>
      </c>
      <c r="Y44" s="201">
        <v>0</v>
      </c>
      <c r="Z44">
        <v>0</v>
      </c>
      <c r="AA44" s="201">
        <v>13.09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105</v>
      </c>
      <c r="AN44" s="201">
        <v>0</v>
      </c>
      <c r="AO44">
        <v>0</v>
      </c>
      <c r="AP44" s="201">
        <v>58</v>
      </c>
      <c r="AQ44" s="201">
        <v>25.35</v>
      </c>
      <c r="AR44" s="201">
        <v>43</v>
      </c>
      <c r="AS44" s="201">
        <v>3.87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0</v>
      </c>
      <c r="BA44" s="201">
        <v>2.4500000000000002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272.61</v>
      </c>
      <c r="L45" s="201">
        <v>6.9</v>
      </c>
      <c r="M45" s="201">
        <v>60.49</v>
      </c>
      <c r="N45" s="201">
        <v>53.01</v>
      </c>
      <c r="O45" s="201">
        <v>74.099999999999994</v>
      </c>
      <c r="P45" s="201">
        <v>31.42</v>
      </c>
      <c r="Q45" s="201">
        <v>5.3</v>
      </c>
      <c r="R45" s="201">
        <v>10.53</v>
      </c>
      <c r="S45" s="201">
        <v>6.49</v>
      </c>
      <c r="T45" s="201">
        <v>0.78</v>
      </c>
      <c r="U45" s="201">
        <v>60.04</v>
      </c>
      <c r="V45" s="201">
        <v>3.65</v>
      </c>
      <c r="W45" s="201">
        <v>8.7799999999999994</v>
      </c>
      <c r="X45" s="201">
        <v>34.61</v>
      </c>
      <c r="Y45" s="201">
        <v>0</v>
      </c>
      <c r="Z45">
        <v>0</v>
      </c>
      <c r="AA45" s="201">
        <v>13.09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105</v>
      </c>
      <c r="AN45" s="201">
        <v>0</v>
      </c>
      <c r="AO45">
        <v>0</v>
      </c>
      <c r="AP45" s="201">
        <v>58</v>
      </c>
      <c r="AQ45" s="201">
        <v>25.35</v>
      </c>
      <c r="AR45" s="201">
        <v>43</v>
      </c>
      <c r="AS45" s="201">
        <v>3.87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0</v>
      </c>
      <c r="BA45" s="201">
        <v>2.4500000000000002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272.61</v>
      </c>
      <c r="L46" s="201">
        <v>6.9</v>
      </c>
      <c r="M46" s="201">
        <v>60.49</v>
      </c>
      <c r="N46" s="201">
        <v>53.01</v>
      </c>
      <c r="O46" s="201">
        <v>74.099999999999994</v>
      </c>
      <c r="P46" s="201">
        <v>31.42</v>
      </c>
      <c r="Q46" s="201">
        <v>5.3</v>
      </c>
      <c r="R46" s="201">
        <v>10.53</v>
      </c>
      <c r="S46" s="201">
        <v>6.49</v>
      </c>
      <c r="T46" s="201">
        <v>0.78</v>
      </c>
      <c r="U46" s="201">
        <v>60.04</v>
      </c>
      <c r="V46" s="201">
        <v>3.65</v>
      </c>
      <c r="W46" s="201">
        <v>8.7799999999999994</v>
      </c>
      <c r="X46" s="201">
        <v>34.61</v>
      </c>
      <c r="Y46" s="201">
        <v>0</v>
      </c>
      <c r="Z46">
        <v>0</v>
      </c>
      <c r="AA46" s="201">
        <v>13.09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105</v>
      </c>
      <c r="AN46" s="201">
        <v>0</v>
      </c>
      <c r="AO46">
        <v>0</v>
      </c>
      <c r="AP46" s="201">
        <v>58</v>
      </c>
      <c r="AQ46" s="201">
        <v>25.35</v>
      </c>
      <c r="AR46" s="201">
        <v>43</v>
      </c>
      <c r="AS46" s="201">
        <v>3.87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0</v>
      </c>
      <c r="BA46" s="201">
        <v>2.4500000000000002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272.61</v>
      </c>
      <c r="L47" s="201">
        <v>6.9</v>
      </c>
      <c r="M47" s="201">
        <v>60.49</v>
      </c>
      <c r="N47" s="201">
        <v>53.01</v>
      </c>
      <c r="O47" s="201">
        <v>74.099999999999994</v>
      </c>
      <c r="P47" s="201">
        <v>31.42</v>
      </c>
      <c r="Q47" s="201">
        <v>5.3</v>
      </c>
      <c r="R47" s="201">
        <v>10.54</v>
      </c>
      <c r="S47" s="201">
        <v>6.49</v>
      </c>
      <c r="T47" s="201">
        <v>0.78</v>
      </c>
      <c r="U47" s="201">
        <v>60.04</v>
      </c>
      <c r="V47" s="201">
        <v>5.31</v>
      </c>
      <c r="W47" s="201">
        <v>13.79</v>
      </c>
      <c r="X47" s="201">
        <v>62.12</v>
      </c>
      <c r="Y47" s="201">
        <v>0</v>
      </c>
      <c r="Z47">
        <v>0</v>
      </c>
      <c r="AA47" s="201">
        <v>13.09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105</v>
      </c>
      <c r="AN47" s="201">
        <v>0</v>
      </c>
      <c r="AO47">
        <v>0</v>
      </c>
      <c r="AP47" s="201">
        <v>87</v>
      </c>
      <c r="AQ47" s="201">
        <v>25.35</v>
      </c>
      <c r="AR47" s="201">
        <v>43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0</v>
      </c>
      <c r="BA47" s="201">
        <v>2.4500000000000002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272.61</v>
      </c>
      <c r="L48" s="201">
        <v>6.9</v>
      </c>
      <c r="M48" s="201">
        <v>60.49</v>
      </c>
      <c r="N48" s="201">
        <v>53.01</v>
      </c>
      <c r="O48" s="201">
        <v>74.099999999999994</v>
      </c>
      <c r="P48" s="201">
        <v>31.42</v>
      </c>
      <c r="Q48" s="201">
        <v>9.64</v>
      </c>
      <c r="R48" s="201">
        <v>19.16</v>
      </c>
      <c r="S48" s="201">
        <v>11.78</v>
      </c>
      <c r="T48" s="201">
        <v>1.42</v>
      </c>
      <c r="U48" s="201">
        <v>60.04</v>
      </c>
      <c r="V48" s="201">
        <v>5.31</v>
      </c>
      <c r="W48" s="201">
        <v>13.79</v>
      </c>
      <c r="X48" s="201">
        <v>62.96</v>
      </c>
      <c r="Y48" s="201">
        <v>0</v>
      </c>
      <c r="Z48">
        <v>0</v>
      </c>
      <c r="AA48" s="201">
        <v>13.09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105</v>
      </c>
      <c r="AN48" s="201">
        <v>0</v>
      </c>
      <c r="AO48">
        <v>0</v>
      </c>
      <c r="AP48" s="201">
        <v>118.56</v>
      </c>
      <c r="AQ48" s="201">
        <v>25.35</v>
      </c>
      <c r="AR48" s="201">
        <v>42.5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</v>
      </c>
      <c r="BA48" s="201">
        <v>2.4500000000000002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272.61</v>
      </c>
      <c r="L49" s="201">
        <v>6.9</v>
      </c>
      <c r="M49" s="201">
        <v>60.49</v>
      </c>
      <c r="N49" s="201">
        <v>53.01</v>
      </c>
      <c r="O49" s="201">
        <v>74.099999999999994</v>
      </c>
      <c r="P49" s="201">
        <v>30.02</v>
      </c>
      <c r="Q49" s="201">
        <v>9.64</v>
      </c>
      <c r="R49" s="201">
        <v>19.16</v>
      </c>
      <c r="S49" s="201">
        <v>11.78</v>
      </c>
      <c r="T49" s="201">
        <v>1.42</v>
      </c>
      <c r="U49" s="201">
        <v>60.04</v>
      </c>
      <c r="V49" s="201">
        <v>5.31</v>
      </c>
      <c r="W49" s="201">
        <v>13.79</v>
      </c>
      <c r="X49" s="201">
        <v>62.96</v>
      </c>
      <c r="Y49" s="201">
        <v>0</v>
      </c>
      <c r="Z49">
        <v>0</v>
      </c>
      <c r="AA49" s="201">
        <v>13.09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105</v>
      </c>
      <c r="AN49" s="201">
        <v>0</v>
      </c>
      <c r="AO49">
        <v>0</v>
      </c>
      <c r="AP49" s="201">
        <v>118.56</v>
      </c>
      <c r="AQ49" s="201">
        <v>18.04</v>
      </c>
      <c r="AR49" s="201">
        <v>42.5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</v>
      </c>
      <c r="BA49" s="201">
        <v>2.4500000000000002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272.61</v>
      </c>
      <c r="L50" s="201">
        <v>6.9</v>
      </c>
      <c r="M50" s="201">
        <v>60.49</v>
      </c>
      <c r="N50" s="201">
        <v>53.01</v>
      </c>
      <c r="O50" s="201">
        <v>74.099999999999994</v>
      </c>
      <c r="P50" s="201">
        <v>30.02</v>
      </c>
      <c r="Q50" s="201">
        <v>9.64</v>
      </c>
      <c r="R50" s="201">
        <v>19.16</v>
      </c>
      <c r="S50" s="201">
        <v>11.78</v>
      </c>
      <c r="T50" s="201">
        <v>1.42</v>
      </c>
      <c r="U50" s="201">
        <v>60.04</v>
      </c>
      <c r="V50" s="201">
        <v>5.31</v>
      </c>
      <c r="W50" s="201">
        <v>13.79</v>
      </c>
      <c r="X50" s="201">
        <v>62.96</v>
      </c>
      <c r="Y50" s="201">
        <v>0</v>
      </c>
      <c r="Z50">
        <v>0</v>
      </c>
      <c r="AA50" s="201">
        <v>13.09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105</v>
      </c>
      <c r="AN50" s="201">
        <v>0</v>
      </c>
      <c r="AO50">
        <v>0</v>
      </c>
      <c r="AP50" s="201">
        <v>118.56</v>
      </c>
      <c r="AQ50" s="201">
        <v>18.04</v>
      </c>
      <c r="AR50" s="201">
        <v>42.5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0.86</v>
      </c>
      <c r="BA50" s="201">
        <v>2.89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272.24</v>
      </c>
      <c r="L51" s="201">
        <v>6.9</v>
      </c>
      <c r="M51" s="201">
        <v>60.49</v>
      </c>
      <c r="N51" s="201">
        <v>53.01</v>
      </c>
      <c r="O51" s="201">
        <v>74.099999999999994</v>
      </c>
      <c r="P51" s="201">
        <v>30.02</v>
      </c>
      <c r="Q51" s="201">
        <v>9.64</v>
      </c>
      <c r="R51" s="201">
        <v>19.16</v>
      </c>
      <c r="S51" s="201">
        <v>11.78</v>
      </c>
      <c r="T51" s="201">
        <v>1.42</v>
      </c>
      <c r="U51" s="201">
        <v>60.04</v>
      </c>
      <c r="V51" s="201">
        <v>5.31</v>
      </c>
      <c r="W51" s="201">
        <v>13.79</v>
      </c>
      <c r="X51" s="201">
        <v>62.96</v>
      </c>
      <c r="Y51" s="201">
        <v>0</v>
      </c>
      <c r="Z51">
        <v>0</v>
      </c>
      <c r="AA51" s="201">
        <v>13.09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105</v>
      </c>
      <c r="AN51" s="201">
        <v>0</v>
      </c>
      <c r="AO51">
        <v>0</v>
      </c>
      <c r="AP51" s="201">
        <v>118.56</v>
      </c>
      <c r="AQ51" s="201">
        <v>16.670000000000002</v>
      </c>
      <c r="AR51" s="201">
        <v>42.5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0.86</v>
      </c>
      <c r="BA51" s="201">
        <v>2.89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272.24</v>
      </c>
      <c r="L52" s="201">
        <v>6.9</v>
      </c>
      <c r="M52" s="201">
        <v>60.49</v>
      </c>
      <c r="N52" s="201">
        <v>53.01</v>
      </c>
      <c r="O52" s="201">
        <v>74.099999999999994</v>
      </c>
      <c r="P52" s="201">
        <v>30.02</v>
      </c>
      <c r="Q52" s="201">
        <v>9.64</v>
      </c>
      <c r="R52" s="201">
        <v>19.16</v>
      </c>
      <c r="S52" s="201">
        <v>11.78</v>
      </c>
      <c r="T52" s="201">
        <v>1.42</v>
      </c>
      <c r="U52" s="201">
        <v>60.04</v>
      </c>
      <c r="V52" s="201">
        <v>5.31</v>
      </c>
      <c r="W52" s="201">
        <v>13.79</v>
      </c>
      <c r="X52" s="201">
        <v>62.96</v>
      </c>
      <c r="Y52" s="201">
        <v>0</v>
      </c>
      <c r="Z52">
        <v>0</v>
      </c>
      <c r="AA52" s="201">
        <v>13.09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105</v>
      </c>
      <c r="AN52" s="201">
        <v>0</v>
      </c>
      <c r="AO52">
        <v>0</v>
      </c>
      <c r="AP52" s="201">
        <v>118.56</v>
      </c>
      <c r="AQ52" s="201">
        <v>16.670000000000002</v>
      </c>
      <c r="AR52" s="201">
        <v>42.5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0.86</v>
      </c>
      <c r="BA52" s="201">
        <v>2.89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272.24</v>
      </c>
      <c r="L53" s="201">
        <v>6.9</v>
      </c>
      <c r="M53" s="201">
        <v>60.49</v>
      </c>
      <c r="N53" s="201">
        <v>53.01</v>
      </c>
      <c r="O53" s="201">
        <v>74.099999999999994</v>
      </c>
      <c r="P53" s="201">
        <v>30.02</v>
      </c>
      <c r="Q53" s="201">
        <v>9.64</v>
      </c>
      <c r="R53" s="201">
        <v>19.16</v>
      </c>
      <c r="S53" s="201">
        <v>11.78</v>
      </c>
      <c r="T53" s="201">
        <v>1.42</v>
      </c>
      <c r="U53" s="201">
        <v>60.04</v>
      </c>
      <c r="V53" s="201">
        <v>5.31</v>
      </c>
      <c r="W53" s="201">
        <v>13.79</v>
      </c>
      <c r="X53" s="201">
        <v>62.96</v>
      </c>
      <c r="Y53" s="201">
        <v>0</v>
      </c>
      <c r="Z53">
        <v>0</v>
      </c>
      <c r="AA53" s="201">
        <v>13.09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105</v>
      </c>
      <c r="AN53" s="201">
        <v>0</v>
      </c>
      <c r="AO53">
        <v>0</v>
      </c>
      <c r="AP53" s="201">
        <v>118.56</v>
      </c>
      <c r="AQ53" s="201">
        <v>38.299999999999997</v>
      </c>
      <c r="AR53" s="201">
        <v>42.5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1.07</v>
      </c>
      <c r="BA53" s="201">
        <v>2.89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272.24</v>
      </c>
      <c r="L54" s="201">
        <v>6.9</v>
      </c>
      <c r="M54" s="201">
        <v>60.49</v>
      </c>
      <c r="N54" s="201">
        <v>53.01</v>
      </c>
      <c r="O54" s="201">
        <v>74.099999999999994</v>
      </c>
      <c r="P54" s="201">
        <v>30.02</v>
      </c>
      <c r="Q54" s="201">
        <v>9.64</v>
      </c>
      <c r="R54" s="201">
        <v>19.16</v>
      </c>
      <c r="S54" s="201">
        <v>11.78</v>
      </c>
      <c r="T54" s="201">
        <v>1.42</v>
      </c>
      <c r="U54" s="201">
        <v>60.04</v>
      </c>
      <c r="V54" s="201">
        <v>5.31</v>
      </c>
      <c r="W54" s="201">
        <v>13.79</v>
      </c>
      <c r="X54" s="201">
        <v>62.96</v>
      </c>
      <c r="Y54" s="201">
        <v>0</v>
      </c>
      <c r="Z54">
        <v>0</v>
      </c>
      <c r="AA54" s="201">
        <v>13.09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105</v>
      </c>
      <c r="AN54" s="201">
        <v>0</v>
      </c>
      <c r="AO54">
        <v>0</v>
      </c>
      <c r="AP54" s="201">
        <v>118.56</v>
      </c>
      <c r="AQ54" s="201">
        <v>38.299999999999997</v>
      </c>
      <c r="AR54" s="201">
        <v>42.5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1.07</v>
      </c>
      <c r="BA54" s="201">
        <v>2.89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272.24</v>
      </c>
      <c r="L55" s="201">
        <v>6.9</v>
      </c>
      <c r="M55" s="201">
        <v>60.49</v>
      </c>
      <c r="N55" s="201">
        <v>53.01</v>
      </c>
      <c r="O55" s="201">
        <v>74.099999999999994</v>
      </c>
      <c r="P55" s="201">
        <v>30.02</v>
      </c>
      <c r="Q55" s="201">
        <v>9.64</v>
      </c>
      <c r="R55" s="201">
        <v>19.16</v>
      </c>
      <c r="S55" s="201">
        <v>11.78</v>
      </c>
      <c r="T55" s="201">
        <v>1.42</v>
      </c>
      <c r="U55" s="201">
        <v>60.04</v>
      </c>
      <c r="V55" s="201">
        <v>5.31</v>
      </c>
      <c r="W55" s="201">
        <v>13.79</v>
      </c>
      <c r="X55" s="201">
        <v>62.96</v>
      </c>
      <c r="Y55" s="201">
        <v>0</v>
      </c>
      <c r="Z55">
        <v>0</v>
      </c>
      <c r="AA55" s="201">
        <v>13.09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105</v>
      </c>
      <c r="AN55" s="201">
        <v>0</v>
      </c>
      <c r="AO55">
        <v>0</v>
      </c>
      <c r="AP55" s="201">
        <v>118.56</v>
      </c>
      <c r="AQ55" s="201">
        <v>38.299999999999997</v>
      </c>
      <c r="AR55" s="201">
        <v>42.5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1.07</v>
      </c>
      <c r="BA55" s="201">
        <v>2.89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272.24</v>
      </c>
      <c r="L56" s="201">
        <v>6.9</v>
      </c>
      <c r="M56" s="201">
        <v>60.49</v>
      </c>
      <c r="N56" s="201">
        <v>53.01</v>
      </c>
      <c r="O56" s="201">
        <v>74.099999999999994</v>
      </c>
      <c r="P56" s="201">
        <v>30.02</v>
      </c>
      <c r="Q56" s="201">
        <v>9.64</v>
      </c>
      <c r="R56" s="201">
        <v>19.16</v>
      </c>
      <c r="S56" s="201">
        <v>11.78</v>
      </c>
      <c r="T56" s="201">
        <v>1.42</v>
      </c>
      <c r="U56" s="201">
        <v>60.04</v>
      </c>
      <c r="V56" s="201">
        <v>5.31</v>
      </c>
      <c r="W56" s="201">
        <v>13.79</v>
      </c>
      <c r="X56" s="201">
        <v>62.96</v>
      </c>
      <c r="Y56" s="201">
        <v>0</v>
      </c>
      <c r="Z56">
        <v>0</v>
      </c>
      <c r="AA56" s="201">
        <v>13.09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105</v>
      </c>
      <c r="AN56" s="201">
        <v>0</v>
      </c>
      <c r="AO56">
        <v>0</v>
      </c>
      <c r="AP56" s="201">
        <v>118.56</v>
      </c>
      <c r="AQ56" s="201">
        <v>38.299999999999997</v>
      </c>
      <c r="AR56" s="201">
        <v>42.5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1.03</v>
      </c>
      <c r="BA56" s="201">
        <v>2.89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338.35</v>
      </c>
      <c r="L57" s="201">
        <v>6.9</v>
      </c>
      <c r="M57" s="201">
        <v>60.49</v>
      </c>
      <c r="N57" s="201">
        <v>53.01</v>
      </c>
      <c r="O57" s="201">
        <v>74.099999999999994</v>
      </c>
      <c r="P57" s="201">
        <v>30.02</v>
      </c>
      <c r="Q57" s="201">
        <v>9.64</v>
      </c>
      <c r="R57" s="201">
        <v>19.16</v>
      </c>
      <c r="S57" s="201">
        <v>11.78</v>
      </c>
      <c r="T57" s="201">
        <v>1.42</v>
      </c>
      <c r="U57" s="201">
        <v>60.04</v>
      </c>
      <c r="V57" s="201">
        <v>5.31</v>
      </c>
      <c r="W57" s="201">
        <v>13.79</v>
      </c>
      <c r="X57" s="201">
        <v>62.96</v>
      </c>
      <c r="Y57" s="201">
        <v>0</v>
      </c>
      <c r="Z57">
        <v>0</v>
      </c>
      <c r="AA57" s="201">
        <v>13.09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105</v>
      </c>
      <c r="AN57" s="201">
        <v>0</v>
      </c>
      <c r="AO57">
        <v>0</v>
      </c>
      <c r="AP57" s="201">
        <v>118.56</v>
      </c>
      <c r="AQ57" s="201">
        <v>38.299999999999997</v>
      </c>
      <c r="AR57" s="201">
        <v>42.5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2.13</v>
      </c>
      <c r="BA57" s="201">
        <v>2.89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406.01</v>
      </c>
      <c r="L58" s="201">
        <v>6.9</v>
      </c>
      <c r="M58" s="201">
        <v>60.49</v>
      </c>
      <c r="N58" s="201">
        <v>53.01</v>
      </c>
      <c r="O58" s="201">
        <v>74.099999999999994</v>
      </c>
      <c r="P58" s="201">
        <v>30.02</v>
      </c>
      <c r="Q58" s="201">
        <v>9.64</v>
      </c>
      <c r="R58" s="201">
        <v>19.16</v>
      </c>
      <c r="S58" s="201">
        <v>11.78</v>
      </c>
      <c r="T58" s="201">
        <v>1.42</v>
      </c>
      <c r="U58" s="201">
        <v>60.04</v>
      </c>
      <c r="V58" s="201">
        <v>5.31</v>
      </c>
      <c r="W58" s="201">
        <v>13.79</v>
      </c>
      <c r="X58" s="201">
        <v>62.96</v>
      </c>
      <c r="Y58" s="201">
        <v>0</v>
      </c>
      <c r="Z58">
        <v>0</v>
      </c>
      <c r="AA58" s="201">
        <v>13.09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105</v>
      </c>
      <c r="AN58" s="201">
        <v>0</v>
      </c>
      <c r="AO58">
        <v>0</v>
      </c>
      <c r="AP58" s="201">
        <v>118.56</v>
      </c>
      <c r="AQ58" s="201">
        <v>38.299999999999997</v>
      </c>
      <c r="AR58" s="201">
        <v>42.5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2.13</v>
      </c>
      <c r="BA58" s="201">
        <v>2.89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495.21</v>
      </c>
      <c r="L59" s="201">
        <v>6.9</v>
      </c>
      <c r="M59" s="201">
        <v>60.49</v>
      </c>
      <c r="N59" s="201">
        <v>53.01</v>
      </c>
      <c r="O59" s="201">
        <v>74.099999999999994</v>
      </c>
      <c r="P59" s="201">
        <v>30.02</v>
      </c>
      <c r="Q59" s="201">
        <v>9.64</v>
      </c>
      <c r="R59" s="201">
        <v>19.16</v>
      </c>
      <c r="S59" s="201">
        <v>11.78</v>
      </c>
      <c r="T59" s="201">
        <v>1.42</v>
      </c>
      <c r="U59" s="201">
        <v>60.04</v>
      </c>
      <c r="V59" s="201">
        <v>5.31</v>
      </c>
      <c r="W59" s="201">
        <v>13.79</v>
      </c>
      <c r="X59" s="201">
        <v>62.96</v>
      </c>
      <c r="Y59" s="201">
        <v>0</v>
      </c>
      <c r="Z59">
        <v>0</v>
      </c>
      <c r="AA59" s="201">
        <v>13.09</v>
      </c>
      <c r="AB59" s="201">
        <v>0</v>
      </c>
      <c r="AC59" s="201">
        <v>0</v>
      </c>
      <c r="AD59" s="201">
        <v>0</v>
      </c>
      <c r="AE59" s="201">
        <v>82</v>
      </c>
      <c r="AF59" s="201">
        <v>0</v>
      </c>
      <c r="AG59" s="201">
        <v>0</v>
      </c>
      <c r="AH59" s="201">
        <v>0</v>
      </c>
      <c r="AI59" s="201">
        <v>107.56</v>
      </c>
      <c r="AJ59" s="201">
        <v>0</v>
      </c>
      <c r="AK59" s="201">
        <v>0</v>
      </c>
      <c r="AL59" s="201">
        <v>0</v>
      </c>
      <c r="AM59" s="201">
        <v>105</v>
      </c>
      <c r="AN59" s="201">
        <v>0</v>
      </c>
      <c r="AO59">
        <v>0</v>
      </c>
      <c r="AP59" s="201">
        <v>118.56</v>
      </c>
      <c r="AQ59" s="201">
        <v>38.299999999999997</v>
      </c>
      <c r="AR59" s="201">
        <v>42.5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2.13</v>
      </c>
      <c r="BA59" s="201">
        <v>2.89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495.21</v>
      </c>
      <c r="L60" s="201">
        <v>6.9</v>
      </c>
      <c r="M60" s="201">
        <v>60.49</v>
      </c>
      <c r="N60" s="201">
        <v>53.01</v>
      </c>
      <c r="O60" s="201">
        <v>74.099999999999994</v>
      </c>
      <c r="P60" s="201">
        <v>30.02</v>
      </c>
      <c r="Q60" s="201">
        <v>9.64</v>
      </c>
      <c r="R60" s="201">
        <v>19.16</v>
      </c>
      <c r="S60" s="201">
        <v>11.78</v>
      </c>
      <c r="T60" s="201">
        <v>1.42</v>
      </c>
      <c r="U60" s="201">
        <v>60.04</v>
      </c>
      <c r="V60" s="201">
        <v>5.31</v>
      </c>
      <c r="W60" s="201">
        <v>13.79</v>
      </c>
      <c r="X60" s="201">
        <v>62.96</v>
      </c>
      <c r="Y60" s="201">
        <v>0</v>
      </c>
      <c r="Z60">
        <v>0</v>
      </c>
      <c r="AA60" s="201">
        <v>13.09</v>
      </c>
      <c r="AB60" s="201">
        <v>0</v>
      </c>
      <c r="AC60" s="201">
        <v>0</v>
      </c>
      <c r="AD60" s="201">
        <v>0</v>
      </c>
      <c r="AE60" s="201">
        <v>80.63</v>
      </c>
      <c r="AF60" s="201">
        <v>0</v>
      </c>
      <c r="AG60" s="201">
        <v>0</v>
      </c>
      <c r="AH60" s="201">
        <v>0</v>
      </c>
      <c r="AI60" s="201">
        <v>107.56</v>
      </c>
      <c r="AJ60" s="201">
        <v>0</v>
      </c>
      <c r="AK60" s="201">
        <v>0</v>
      </c>
      <c r="AL60" s="201">
        <v>0</v>
      </c>
      <c r="AM60" s="201">
        <v>105</v>
      </c>
      <c r="AN60" s="201">
        <v>0</v>
      </c>
      <c r="AO60">
        <v>0</v>
      </c>
      <c r="AP60" s="201">
        <v>118.56</v>
      </c>
      <c r="AQ60" s="201">
        <v>38.299999999999997</v>
      </c>
      <c r="AR60" s="201">
        <v>42.5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2.13</v>
      </c>
      <c r="BA60" s="201">
        <v>2.89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495.21</v>
      </c>
      <c r="L61" s="201">
        <v>17.489999999999998</v>
      </c>
      <c r="M61" s="201">
        <v>60.49</v>
      </c>
      <c r="N61" s="201">
        <v>53.01</v>
      </c>
      <c r="O61" s="201">
        <v>74.099999999999994</v>
      </c>
      <c r="P61" s="201">
        <v>30.02</v>
      </c>
      <c r="Q61" s="201">
        <v>9.64</v>
      </c>
      <c r="R61" s="201">
        <v>19.16</v>
      </c>
      <c r="S61" s="201">
        <v>11.78</v>
      </c>
      <c r="T61" s="201">
        <v>1.42</v>
      </c>
      <c r="U61" s="201">
        <v>60.04</v>
      </c>
      <c r="V61" s="201">
        <v>5.31</v>
      </c>
      <c r="W61" s="201">
        <v>13.79</v>
      </c>
      <c r="X61" s="201">
        <v>62.96</v>
      </c>
      <c r="Y61" s="201">
        <v>0</v>
      </c>
      <c r="Z61">
        <v>0</v>
      </c>
      <c r="AA61" s="201">
        <v>13.09</v>
      </c>
      <c r="AB61" s="201">
        <v>0</v>
      </c>
      <c r="AC61" s="201">
        <v>0</v>
      </c>
      <c r="AD61" s="201">
        <v>0</v>
      </c>
      <c r="AE61" s="201">
        <v>80.63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105</v>
      </c>
      <c r="AN61" s="201">
        <v>0</v>
      </c>
      <c r="AO61">
        <v>0</v>
      </c>
      <c r="AP61" s="201">
        <v>59.28</v>
      </c>
      <c r="AQ61" s="201">
        <v>38.299999999999997</v>
      </c>
      <c r="AR61" s="201">
        <v>42.5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2.13</v>
      </c>
      <c r="BA61" s="201">
        <v>2.89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495.21</v>
      </c>
      <c r="L62" s="201">
        <v>17.489999999999998</v>
      </c>
      <c r="M62" s="201">
        <v>60.49</v>
      </c>
      <c r="N62" s="201">
        <v>53.01</v>
      </c>
      <c r="O62" s="201">
        <v>74.099999999999994</v>
      </c>
      <c r="P62" s="201">
        <v>30.02</v>
      </c>
      <c r="Q62" s="201">
        <v>9.64</v>
      </c>
      <c r="R62" s="201">
        <v>19.16</v>
      </c>
      <c r="S62" s="201">
        <v>11.78</v>
      </c>
      <c r="T62" s="201">
        <v>1.42</v>
      </c>
      <c r="U62" s="201">
        <v>60.04</v>
      </c>
      <c r="V62" s="201">
        <v>5.31</v>
      </c>
      <c r="W62" s="201">
        <v>13.79</v>
      </c>
      <c r="X62" s="201">
        <v>62.96</v>
      </c>
      <c r="Y62" s="201">
        <v>0</v>
      </c>
      <c r="Z62">
        <v>0</v>
      </c>
      <c r="AA62" s="201">
        <v>13.09</v>
      </c>
      <c r="AB62" s="201">
        <v>0</v>
      </c>
      <c r="AC62" s="201">
        <v>0</v>
      </c>
      <c r="AD62" s="201">
        <v>0</v>
      </c>
      <c r="AE62" s="201">
        <v>80.63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105</v>
      </c>
      <c r="AN62" s="201">
        <v>0</v>
      </c>
      <c r="AO62">
        <v>0</v>
      </c>
      <c r="AP62" s="201">
        <v>59.28</v>
      </c>
      <c r="AQ62" s="201">
        <v>38.299999999999997</v>
      </c>
      <c r="AR62" s="201">
        <v>42.5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2.0499999999999998</v>
      </c>
      <c r="BA62" s="201">
        <v>2.89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495.21</v>
      </c>
      <c r="L63" s="201">
        <v>17.489999999999998</v>
      </c>
      <c r="M63" s="201">
        <v>60.49</v>
      </c>
      <c r="N63" s="201">
        <v>53.01</v>
      </c>
      <c r="O63" s="201">
        <v>74.099999999999994</v>
      </c>
      <c r="P63" s="201">
        <v>30.02</v>
      </c>
      <c r="Q63" s="201">
        <v>9.64</v>
      </c>
      <c r="R63" s="201">
        <v>19.16</v>
      </c>
      <c r="S63" s="201">
        <v>11.78</v>
      </c>
      <c r="T63" s="201">
        <v>1.42</v>
      </c>
      <c r="U63" s="201">
        <v>60.04</v>
      </c>
      <c r="V63" s="201">
        <v>5.31</v>
      </c>
      <c r="W63" s="201">
        <v>13.79</v>
      </c>
      <c r="X63" s="201">
        <v>62.96</v>
      </c>
      <c r="Y63" s="201">
        <v>0</v>
      </c>
      <c r="Z63">
        <v>0</v>
      </c>
      <c r="AA63" s="201">
        <v>13.09</v>
      </c>
      <c r="AB63" s="201">
        <v>0</v>
      </c>
      <c r="AC63" s="201">
        <v>0</v>
      </c>
      <c r="AD63" s="201">
        <v>0</v>
      </c>
      <c r="AE63" s="201">
        <v>80.63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105</v>
      </c>
      <c r="AN63" s="201">
        <v>0</v>
      </c>
      <c r="AO63">
        <v>0</v>
      </c>
      <c r="AP63" s="201">
        <v>59.28</v>
      </c>
      <c r="AQ63" s="201">
        <v>38.299999999999997</v>
      </c>
      <c r="AR63" s="201">
        <v>42.5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2.0499999999999998</v>
      </c>
      <c r="BA63" s="201">
        <v>2.89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487.03</v>
      </c>
      <c r="L64" s="201">
        <v>17.489999999999998</v>
      </c>
      <c r="M64" s="201">
        <v>60.49</v>
      </c>
      <c r="N64" s="201">
        <v>53.01</v>
      </c>
      <c r="O64" s="201">
        <v>74.099999999999994</v>
      </c>
      <c r="P64" s="201">
        <v>30.02</v>
      </c>
      <c r="Q64" s="201">
        <v>9.64</v>
      </c>
      <c r="R64" s="201">
        <v>19.16</v>
      </c>
      <c r="S64" s="201">
        <v>11.78</v>
      </c>
      <c r="T64" s="201">
        <v>1.42</v>
      </c>
      <c r="U64" s="201">
        <v>60.04</v>
      </c>
      <c r="V64" s="201">
        <v>5.31</v>
      </c>
      <c r="W64" s="201">
        <v>13.79</v>
      </c>
      <c r="X64" s="201">
        <v>62.96</v>
      </c>
      <c r="Y64" s="201">
        <v>0</v>
      </c>
      <c r="Z64">
        <v>0</v>
      </c>
      <c r="AA64" s="201">
        <v>13.09</v>
      </c>
      <c r="AB64" s="201">
        <v>0</v>
      </c>
      <c r="AC64" s="201">
        <v>0</v>
      </c>
      <c r="AD64" s="201">
        <v>0</v>
      </c>
      <c r="AE64" s="201">
        <v>80.63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105</v>
      </c>
      <c r="AN64" s="201">
        <v>0</v>
      </c>
      <c r="AO64">
        <v>0</v>
      </c>
      <c r="AP64" s="201">
        <v>59.28</v>
      </c>
      <c r="AQ64" s="201">
        <v>38.299999999999997</v>
      </c>
      <c r="AR64" s="201">
        <v>42.5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3.2</v>
      </c>
      <c r="BA64" s="201">
        <v>2.89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397.13</v>
      </c>
      <c r="L65" s="201">
        <v>17.489999999999998</v>
      </c>
      <c r="M65" s="201">
        <v>60.49</v>
      </c>
      <c r="N65" s="201">
        <v>53.01</v>
      </c>
      <c r="O65" s="201">
        <v>74.099999999999994</v>
      </c>
      <c r="P65" s="201">
        <v>30.02</v>
      </c>
      <c r="Q65" s="201">
        <v>9.64</v>
      </c>
      <c r="R65" s="201">
        <v>19.16</v>
      </c>
      <c r="S65" s="201">
        <v>11.78</v>
      </c>
      <c r="T65" s="201">
        <v>1.42</v>
      </c>
      <c r="U65" s="201">
        <v>60.04</v>
      </c>
      <c r="V65" s="201">
        <v>5.31</v>
      </c>
      <c r="W65" s="201">
        <v>13.79</v>
      </c>
      <c r="X65" s="201">
        <v>62.96</v>
      </c>
      <c r="Y65" s="201">
        <v>0</v>
      </c>
      <c r="Z65">
        <v>0</v>
      </c>
      <c r="AA65" s="201">
        <v>13.09</v>
      </c>
      <c r="AB65" s="201">
        <v>0</v>
      </c>
      <c r="AC65" s="201">
        <v>0</v>
      </c>
      <c r="AD65" s="201">
        <v>0</v>
      </c>
      <c r="AE65" s="201">
        <v>80.63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105</v>
      </c>
      <c r="AN65" s="201">
        <v>0</v>
      </c>
      <c r="AO65">
        <v>0</v>
      </c>
      <c r="AP65" s="201">
        <v>59.28</v>
      </c>
      <c r="AQ65" s="201">
        <v>38.299999999999997</v>
      </c>
      <c r="AR65" s="201">
        <v>42.5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3.2</v>
      </c>
      <c r="BA65" s="201">
        <v>2.89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412.79</v>
      </c>
      <c r="L66" s="201">
        <v>17.489999999999998</v>
      </c>
      <c r="M66" s="201">
        <v>60.49</v>
      </c>
      <c r="N66" s="201">
        <v>53.01</v>
      </c>
      <c r="O66" s="201">
        <v>74.099999999999994</v>
      </c>
      <c r="P66" s="201">
        <v>30.02</v>
      </c>
      <c r="Q66" s="201">
        <v>9.64</v>
      </c>
      <c r="R66" s="201">
        <v>19.16</v>
      </c>
      <c r="S66" s="201">
        <v>11.78</v>
      </c>
      <c r="T66" s="201">
        <v>1.42</v>
      </c>
      <c r="U66" s="201">
        <v>60.04</v>
      </c>
      <c r="V66" s="201">
        <v>5.31</v>
      </c>
      <c r="W66" s="201">
        <v>13.79</v>
      </c>
      <c r="X66" s="201">
        <v>62.96</v>
      </c>
      <c r="Y66" s="201">
        <v>0</v>
      </c>
      <c r="Z66">
        <v>0</v>
      </c>
      <c r="AA66" s="201">
        <v>13.09</v>
      </c>
      <c r="AB66" s="201">
        <v>0</v>
      </c>
      <c r="AC66" s="201">
        <v>0</v>
      </c>
      <c r="AD66" s="201">
        <v>0</v>
      </c>
      <c r="AE66" s="201">
        <v>80.63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105</v>
      </c>
      <c r="AN66" s="201">
        <v>0</v>
      </c>
      <c r="AO66">
        <v>0</v>
      </c>
      <c r="AP66" s="201">
        <v>59.28</v>
      </c>
      <c r="AQ66" s="201">
        <v>38.299999999999997</v>
      </c>
      <c r="AR66" s="201">
        <v>42.5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3.2</v>
      </c>
      <c r="BA66" s="201">
        <v>2.89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492.9</v>
      </c>
      <c r="L67" s="201">
        <v>17.489999999999998</v>
      </c>
      <c r="M67" s="201">
        <v>60.49</v>
      </c>
      <c r="N67" s="201">
        <v>53.01</v>
      </c>
      <c r="O67" s="201">
        <v>74.099999999999994</v>
      </c>
      <c r="P67" s="201">
        <v>30.02</v>
      </c>
      <c r="Q67" s="201">
        <v>9.64</v>
      </c>
      <c r="R67" s="201">
        <v>19.16</v>
      </c>
      <c r="S67" s="201">
        <v>11.78</v>
      </c>
      <c r="T67" s="201">
        <v>1.42</v>
      </c>
      <c r="U67" s="201">
        <v>60.04</v>
      </c>
      <c r="V67" s="201">
        <v>5.31</v>
      </c>
      <c r="W67" s="201">
        <v>13.79</v>
      </c>
      <c r="X67" s="201">
        <v>62.96</v>
      </c>
      <c r="Y67" s="201">
        <v>0</v>
      </c>
      <c r="Z67">
        <v>0</v>
      </c>
      <c r="AA67" s="201">
        <v>13.09</v>
      </c>
      <c r="AB67" s="201">
        <v>0</v>
      </c>
      <c r="AC67" s="201">
        <v>0</v>
      </c>
      <c r="AD67" s="201">
        <v>0</v>
      </c>
      <c r="AE67" s="201">
        <v>80.63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255</v>
      </c>
      <c r="AN67" s="201">
        <v>0</v>
      </c>
      <c r="AO67">
        <v>0</v>
      </c>
      <c r="AP67" s="201">
        <v>59.28</v>
      </c>
      <c r="AQ67" s="201">
        <v>38.299999999999997</v>
      </c>
      <c r="AR67" s="201">
        <v>43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3.2</v>
      </c>
      <c r="BA67" s="201">
        <v>2.89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492.9</v>
      </c>
      <c r="L68" s="201">
        <v>17.489999999999998</v>
      </c>
      <c r="M68" s="201">
        <v>60.49</v>
      </c>
      <c r="N68" s="201">
        <v>53.01</v>
      </c>
      <c r="O68" s="201">
        <v>74.099999999999994</v>
      </c>
      <c r="P68" s="201">
        <v>30.02</v>
      </c>
      <c r="Q68" s="201">
        <v>9.64</v>
      </c>
      <c r="R68" s="201">
        <v>19.16</v>
      </c>
      <c r="S68" s="201">
        <v>11.78</v>
      </c>
      <c r="T68" s="201">
        <v>1.42</v>
      </c>
      <c r="U68" s="201">
        <v>60.04</v>
      </c>
      <c r="V68" s="201">
        <v>5.31</v>
      </c>
      <c r="W68" s="201">
        <v>13.79</v>
      </c>
      <c r="X68" s="201">
        <v>62.96</v>
      </c>
      <c r="Y68" s="201">
        <v>0</v>
      </c>
      <c r="Z68">
        <v>0</v>
      </c>
      <c r="AA68" s="201">
        <v>13.09</v>
      </c>
      <c r="AB68" s="201">
        <v>0</v>
      </c>
      <c r="AC68" s="201">
        <v>0</v>
      </c>
      <c r="AD68" s="201">
        <v>0</v>
      </c>
      <c r="AE68" s="201">
        <v>80.63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255</v>
      </c>
      <c r="AN68" s="201">
        <v>0</v>
      </c>
      <c r="AO68">
        <v>0</v>
      </c>
      <c r="AP68" s="201">
        <v>59.28</v>
      </c>
      <c r="AQ68" s="201">
        <v>38.299999999999997</v>
      </c>
      <c r="AR68" s="201">
        <v>43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3.2</v>
      </c>
      <c r="BA68" s="201">
        <v>2.4500000000000002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492.9</v>
      </c>
      <c r="L69" s="201">
        <v>17.489999999999998</v>
      </c>
      <c r="M69" s="201">
        <v>60.49</v>
      </c>
      <c r="N69" s="201">
        <v>53.01</v>
      </c>
      <c r="O69" s="201">
        <v>74.099999999999994</v>
      </c>
      <c r="P69" s="201">
        <v>30.02</v>
      </c>
      <c r="Q69" s="201">
        <v>9.64</v>
      </c>
      <c r="R69" s="201">
        <v>19.16</v>
      </c>
      <c r="S69" s="201">
        <v>11.78</v>
      </c>
      <c r="T69" s="201">
        <v>1.42</v>
      </c>
      <c r="U69" s="201">
        <v>60.04</v>
      </c>
      <c r="V69" s="201">
        <v>5.31</v>
      </c>
      <c r="W69" s="201">
        <v>13.79</v>
      </c>
      <c r="X69" s="201">
        <v>62.96</v>
      </c>
      <c r="Y69" s="201">
        <v>0</v>
      </c>
      <c r="Z69">
        <v>0</v>
      </c>
      <c r="AA69" s="201">
        <v>13.09</v>
      </c>
      <c r="AB69" s="201">
        <v>0</v>
      </c>
      <c r="AC69" s="201">
        <v>0</v>
      </c>
      <c r="AD69" s="201">
        <v>0</v>
      </c>
      <c r="AE69" s="201">
        <v>80.63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255</v>
      </c>
      <c r="AN69" s="201">
        <v>0</v>
      </c>
      <c r="AO69">
        <v>0</v>
      </c>
      <c r="AP69" s="201">
        <v>59.28</v>
      </c>
      <c r="AQ69" s="201">
        <v>38.299999999999997</v>
      </c>
      <c r="AR69" s="201">
        <v>40.1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3.2</v>
      </c>
      <c r="BA69" s="201">
        <v>2.4500000000000002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492.9</v>
      </c>
      <c r="L70" s="201">
        <v>17.489999999999998</v>
      </c>
      <c r="M70" s="201">
        <v>60.49</v>
      </c>
      <c r="N70" s="201">
        <v>53.01</v>
      </c>
      <c r="O70" s="201">
        <v>74.099999999999994</v>
      </c>
      <c r="P70" s="201">
        <v>30.02</v>
      </c>
      <c r="Q70" s="201">
        <v>9.64</v>
      </c>
      <c r="R70" s="201">
        <v>19.16</v>
      </c>
      <c r="S70" s="201">
        <v>11.78</v>
      </c>
      <c r="T70" s="201">
        <v>1.42</v>
      </c>
      <c r="U70" s="201">
        <v>60.04</v>
      </c>
      <c r="V70" s="201">
        <v>5.31</v>
      </c>
      <c r="W70" s="201">
        <v>13.79</v>
      </c>
      <c r="X70" s="201">
        <v>62.96</v>
      </c>
      <c r="Y70" s="201">
        <v>0</v>
      </c>
      <c r="Z70">
        <v>0</v>
      </c>
      <c r="AA70" s="201">
        <v>13.09</v>
      </c>
      <c r="AB70" s="201">
        <v>0</v>
      </c>
      <c r="AC70" s="201">
        <v>0</v>
      </c>
      <c r="AD70" s="201">
        <v>0</v>
      </c>
      <c r="AE70" s="201">
        <v>80.63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255</v>
      </c>
      <c r="AN70" s="201">
        <v>0</v>
      </c>
      <c r="AO70">
        <v>0</v>
      </c>
      <c r="AP70" s="201">
        <v>59.28</v>
      </c>
      <c r="AQ70" s="201">
        <v>38.299999999999997</v>
      </c>
      <c r="AR70" s="201">
        <v>33.659999999999997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4.2699999999999996</v>
      </c>
      <c r="BA70" s="201">
        <v>2.4500000000000002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492.9</v>
      </c>
      <c r="L71" s="201">
        <v>17.489999999999998</v>
      </c>
      <c r="M71" s="201">
        <v>60.49</v>
      </c>
      <c r="N71" s="201">
        <v>53.01</v>
      </c>
      <c r="O71" s="201">
        <v>74.099999999999994</v>
      </c>
      <c r="P71" s="201">
        <v>30.02</v>
      </c>
      <c r="Q71" s="201">
        <v>9.64</v>
      </c>
      <c r="R71" s="201">
        <v>19.16</v>
      </c>
      <c r="S71" s="201">
        <v>11.78</v>
      </c>
      <c r="T71" s="201">
        <v>1.42</v>
      </c>
      <c r="U71" s="201">
        <v>60.04</v>
      </c>
      <c r="V71" s="201">
        <v>5.31</v>
      </c>
      <c r="W71" s="201">
        <v>13.79</v>
      </c>
      <c r="X71" s="201">
        <v>62.96</v>
      </c>
      <c r="Y71" s="201">
        <v>0</v>
      </c>
      <c r="Z71">
        <v>0</v>
      </c>
      <c r="AA71" s="201">
        <v>13.09</v>
      </c>
      <c r="AB71" s="201">
        <v>0</v>
      </c>
      <c r="AC71" s="201">
        <v>0</v>
      </c>
      <c r="AD71" s="201">
        <v>0</v>
      </c>
      <c r="AE71" s="201">
        <v>80.63</v>
      </c>
      <c r="AF71" s="201">
        <v>0</v>
      </c>
      <c r="AG71" s="201">
        <v>0</v>
      </c>
      <c r="AH71" s="201">
        <v>0</v>
      </c>
      <c r="AI71" s="201">
        <v>107.56</v>
      </c>
      <c r="AJ71" s="201">
        <v>0</v>
      </c>
      <c r="AK71" s="201">
        <v>0</v>
      </c>
      <c r="AL71" s="201">
        <v>0</v>
      </c>
      <c r="AM71" s="201">
        <v>255</v>
      </c>
      <c r="AN71" s="201">
        <v>0</v>
      </c>
      <c r="AO71">
        <v>0</v>
      </c>
      <c r="AP71" s="201">
        <v>118.56</v>
      </c>
      <c r="AQ71" s="201">
        <v>38.299999999999997</v>
      </c>
      <c r="AR71" s="201">
        <v>25.97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4.2699999999999996</v>
      </c>
      <c r="BA71" s="201">
        <v>2.4500000000000002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492.9</v>
      </c>
      <c r="L72" s="201">
        <v>17.489999999999998</v>
      </c>
      <c r="M72" s="201">
        <v>60.49</v>
      </c>
      <c r="N72" s="201">
        <v>53.01</v>
      </c>
      <c r="O72" s="201">
        <v>74.099999999999994</v>
      </c>
      <c r="P72" s="201">
        <v>30.02</v>
      </c>
      <c r="Q72" s="201">
        <v>9.64</v>
      </c>
      <c r="R72" s="201">
        <v>19.16</v>
      </c>
      <c r="S72" s="201">
        <v>11.78</v>
      </c>
      <c r="T72" s="201">
        <v>1.42</v>
      </c>
      <c r="U72" s="201">
        <v>60.04</v>
      </c>
      <c r="V72" s="201">
        <v>5.31</v>
      </c>
      <c r="W72" s="201">
        <v>13.79</v>
      </c>
      <c r="X72" s="201">
        <v>62.96</v>
      </c>
      <c r="Y72" s="201">
        <v>0</v>
      </c>
      <c r="Z72">
        <v>0</v>
      </c>
      <c r="AA72" s="201">
        <v>13.09</v>
      </c>
      <c r="AB72" s="201">
        <v>0</v>
      </c>
      <c r="AC72" s="201">
        <v>0</v>
      </c>
      <c r="AD72" s="201">
        <v>0</v>
      </c>
      <c r="AE72" s="201">
        <v>80.63</v>
      </c>
      <c r="AF72" s="201">
        <v>0</v>
      </c>
      <c r="AG72" s="201">
        <v>0</v>
      </c>
      <c r="AH72" s="201">
        <v>0</v>
      </c>
      <c r="AI72" s="201">
        <v>107.56</v>
      </c>
      <c r="AJ72" s="201">
        <v>0</v>
      </c>
      <c r="AK72" s="201">
        <v>0</v>
      </c>
      <c r="AL72" s="201">
        <v>0</v>
      </c>
      <c r="AM72" s="201">
        <v>255</v>
      </c>
      <c r="AN72" s="201">
        <v>0</v>
      </c>
      <c r="AO72">
        <v>0</v>
      </c>
      <c r="AP72" s="201">
        <v>118.56</v>
      </c>
      <c r="AQ72" s="201">
        <v>38.299999999999997</v>
      </c>
      <c r="AR72" s="201">
        <v>18.739999999999998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4.2699999999999996</v>
      </c>
      <c r="BA72" s="201">
        <v>2.4500000000000002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492.9</v>
      </c>
      <c r="L73" s="201">
        <v>17.489999999999998</v>
      </c>
      <c r="M73" s="201">
        <v>60.49</v>
      </c>
      <c r="N73" s="201">
        <v>53.01</v>
      </c>
      <c r="O73" s="201">
        <v>74.099999999999994</v>
      </c>
      <c r="P73" s="201">
        <v>30.02</v>
      </c>
      <c r="Q73" s="201">
        <v>9.64</v>
      </c>
      <c r="R73" s="201">
        <v>19.16</v>
      </c>
      <c r="S73" s="201">
        <v>11.78</v>
      </c>
      <c r="T73" s="201">
        <v>1.42</v>
      </c>
      <c r="U73" s="201">
        <v>60.04</v>
      </c>
      <c r="V73" s="201">
        <v>5.31</v>
      </c>
      <c r="W73" s="201">
        <v>13.79</v>
      </c>
      <c r="X73" s="201">
        <v>62.96</v>
      </c>
      <c r="Y73" s="201">
        <v>0</v>
      </c>
      <c r="Z73">
        <v>0</v>
      </c>
      <c r="AA73" s="201">
        <v>13.09</v>
      </c>
      <c r="AB73" s="201">
        <v>0</v>
      </c>
      <c r="AC73" s="201">
        <v>0</v>
      </c>
      <c r="AD73" s="201">
        <v>0</v>
      </c>
      <c r="AE73" s="201">
        <v>80.63</v>
      </c>
      <c r="AF73" s="201">
        <v>0</v>
      </c>
      <c r="AG73" s="201">
        <v>0</v>
      </c>
      <c r="AH73" s="201">
        <v>0</v>
      </c>
      <c r="AI73" s="201">
        <v>107.56</v>
      </c>
      <c r="AJ73" s="201">
        <v>0</v>
      </c>
      <c r="AK73" s="201">
        <v>0</v>
      </c>
      <c r="AL73" s="201">
        <v>0</v>
      </c>
      <c r="AM73" s="201">
        <v>105</v>
      </c>
      <c r="AN73" s="201">
        <v>0</v>
      </c>
      <c r="AO73">
        <v>0</v>
      </c>
      <c r="AP73" s="201">
        <v>118.56</v>
      </c>
      <c r="AQ73" s="201">
        <v>38.299999999999997</v>
      </c>
      <c r="AR73" s="201">
        <v>11.65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4.2699999999999996</v>
      </c>
      <c r="BA73" s="201">
        <v>2.4500000000000002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492.9</v>
      </c>
      <c r="L74" s="201">
        <v>17.489999999999998</v>
      </c>
      <c r="M74" s="201">
        <v>60.49</v>
      </c>
      <c r="N74" s="201">
        <v>53.01</v>
      </c>
      <c r="O74" s="201">
        <v>74.099999999999994</v>
      </c>
      <c r="P74" s="201">
        <v>30.02</v>
      </c>
      <c r="Q74" s="201">
        <v>9.64</v>
      </c>
      <c r="R74" s="201">
        <v>19.16</v>
      </c>
      <c r="S74" s="201">
        <v>11.78</v>
      </c>
      <c r="T74" s="201">
        <v>1.42</v>
      </c>
      <c r="U74" s="201">
        <v>60.04</v>
      </c>
      <c r="V74" s="201">
        <v>5.31</v>
      </c>
      <c r="W74" s="201">
        <v>13.79</v>
      </c>
      <c r="X74" s="201">
        <v>62.96</v>
      </c>
      <c r="Y74" s="201">
        <v>0</v>
      </c>
      <c r="Z74">
        <v>0</v>
      </c>
      <c r="AA74" s="201">
        <v>13.09</v>
      </c>
      <c r="AB74" s="201">
        <v>0</v>
      </c>
      <c r="AC74" s="201">
        <v>0</v>
      </c>
      <c r="AD74" s="201">
        <v>0</v>
      </c>
      <c r="AE74" s="201">
        <v>80.63</v>
      </c>
      <c r="AF74" s="201">
        <v>0</v>
      </c>
      <c r="AG74" s="201">
        <v>0</v>
      </c>
      <c r="AH74" s="201">
        <v>0</v>
      </c>
      <c r="AI74" s="201">
        <v>107.56</v>
      </c>
      <c r="AJ74" s="201">
        <v>0</v>
      </c>
      <c r="AK74" s="201">
        <v>0</v>
      </c>
      <c r="AL74" s="201">
        <v>0</v>
      </c>
      <c r="AM74" s="201">
        <v>105</v>
      </c>
      <c r="AN74" s="201">
        <v>0</v>
      </c>
      <c r="AO74">
        <v>0</v>
      </c>
      <c r="AP74" s="201">
        <v>118.56</v>
      </c>
      <c r="AQ74" s="201">
        <v>38.299999999999997</v>
      </c>
      <c r="AR74" s="201">
        <v>5.92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4.2699999999999996</v>
      </c>
      <c r="BA74" s="201">
        <v>2.4500000000000002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492.9</v>
      </c>
      <c r="L75" s="201">
        <v>17.489999999999998</v>
      </c>
      <c r="M75" s="201">
        <v>60.49</v>
      </c>
      <c r="N75" s="201">
        <v>53.01</v>
      </c>
      <c r="O75" s="201">
        <v>74.099999999999994</v>
      </c>
      <c r="P75" s="201">
        <v>31.21</v>
      </c>
      <c r="Q75" s="201">
        <v>9.64</v>
      </c>
      <c r="R75" s="201">
        <v>19.16</v>
      </c>
      <c r="S75" s="201">
        <v>11.78</v>
      </c>
      <c r="T75" s="201">
        <v>1.42</v>
      </c>
      <c r="U75" s="201">
        <v>60.04</v>
      </c>
      <c r="V75" s="201">
        <v>5.31</v>
      </c>
      <c r="W75" s="201">
        <v>13.79</v>
      </c>
      <c r="X75" s="201">
        <v>62.96</v>
      </c>
      <c r="Y75" s="201">
        <v>0</v>
      </c>
      <c r="Z75">
        <v>0</v>
      </c>
      <c r="AA75" s="201">
        <v>13.09</v>
      </c>
      <c r="AB75" s="201">
        <v>0</v>
      </c>
      <c r="AC75" s="201">
        <v>0</v>
      </c>
      <c r="AD75" s="201">
        <v>0</v>
      </c>
      <c r="AE75" s="201">
        <v>80.63</v>
      </c>
      <c r="AF75" s="201">
        <v>0</v>
      </c>
      <c r="AG75" s="201">
        <v>0</v>
      </c>
      <c r="AH75" s="201">
        <v>0</v>
      </c>
      <c r="AI75" s="201">
        <v>102.21</v>
      </c>
      <c r="AJ75" s="201">
        <v>0</v>
      </c>
      <c r="AK75" s="201">
        <v>0</v>
      </c>
      <c r="AL75" s="201">
        <v>0</v>
      </c>
      <c r="AM75" s="201">
        <v>105</v>
      </c>
      <c r="AN75" s="201">
        <v>0</v>
      </c>
      <c r="AO75">
        <v>0</v>
      </c>
      <c r="AP75" s="201">
        <v>118.56</v>
      </c>
      <c r="AQ75" s="201">
        <v>38.299999999999997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4.2699999999999996</v>
      </c>
      <c r="BA75" s="201">
        <v>2.4500000000000002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492.9</v>
      </c>
      <c r="L76" s="201">
        <v>17.489999999999998</v>
      </c>
      <c r="M76" s="201">
        <v>60.49</v>
      </c>
      <c r="N76" s="201">
        <v>53.01</v>
      </c>
      <c r="O76" s="201">
        <v>74.099999999999994</v>
      </c>
      <c r="P76" s="201">
        <v>31.42</v>
      </c>
      <c r="Q76" s="201">
        <v>9.64</v>
      </c>
      <c r="R76" s="201">
        <v>19.16</v>
      </c>
      <c r="S76" s="201">
        <v>11.78</v>
      </c>
      <c r="T76" s="201">
        <v>1.42</v>
      </c>
      <c r="U76" s="201">
        <v>60.04</v>
      </c>
      <c r="V76" s="201">
        <v>5.31</v>
      </c>
      <c r="W76" s="201">
        <v>13.79</v>
      </c>
      <c r="X76" s="201">
        <v>62.96</v>
      </c>
      <c r="Y76" s="201">
        <v>0</v>
      </c>
      <c r="Z76">
        <v>0</v>
      </c>
      <c r="AA76" s="201">
        <v>13.09</v>
      </c>
      <c r="AB76" s="201">
        <v>0</v>
      </c>
      <c r="AC76" s="201">
        <v>0</v>
      </c>
      <c r="AD76" s="201">
        <v>0</v>
      </c>
      <c r="AE76" s="201">
        <v>80.63</v>
      </c>
      <c r="AF76" s="201">
        <v>0</v>
      </c>
      <c r="AG76" s="201">
        <v>0</v>
      </c>
      <c r="AH76" s="201">
        <v>0</v>
      </c>
      <c r="AI76" s="201">
        <v>102.21</v>
      </c>
      <c r="AJ76" s="201">
        <v>0</v>
      </c>
      <c r="AK76" s="201">
        <v>0</v>
      </c>
      <c r="AL76" s="201">
        <v>0</v>
      </c>
      <c r="AM76" s="201">
        <v>105</v>
      </c>
      <c r="AN76" s="201">
        <v>0</v>
      </c>
      <c r="AO76">
        <v>0</v>
      </c>
      <c r="AP76" s="201">
        <v>118.56</v>
      </c>
      <c r="AQ76" s="201">
        <v>38.299999999999997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4.1100000000000003</v>
      </c>
      <c r="BA76" s="201">
        <v>2.36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6">
        <v>495.21</v>
      </c>
      <c r="L77" s="201">
        <v>17.489999999999998</v>
      </c>
      <c r="M77" s="201">
        <v>60.49</v>
      </c>
      <c r="N77" s="201">
        <v>53.01</v>
      </c>
      <c r="O77" s="201">
        <v>74.099999999999994</v>
      </c>
      <c r="P77" s="201">
        <v>31.42</v>
      </c>
      <c r="Q77" s="201">
        <v>9.64</v>
      </c>
      <c r="R77" s="201">
        <v>19.16</v>
      </c>
      <c r="S77" s="201">
        <v>11.78</v>
      </c>
      <c r="T77" s="201">
        <v>1.42</v>
      </c>
      <c r="U77" s="201">
        <v>60.04</v>
      </c>
      <c r="V77" s="201">
        <v>5.31</v>
      </c>
      <c r="W77" s="201">
        <v>13.79</v>
      </c>
      <c r="X77" s="201">
        <v>62.96</v>
      </c>
      <c r="Y77" s="201">
        <v>0</v>
      </c>
      <c r="Z77">
        <v>0</v>
      </c>
      <c r="AA77" s="201">
        <v>13.09</v>
      </c>
      <c r="AB77" s="201">
        <v>0</v>
      </c>
      <c r="AC77" s="201">
        <v>0</v>
      </c>
      <c r="AD77" s="201">
        <v>0</v>
      </c>
      <c r="AE77" s="201">
        <v>80.63</v>
      </c>
      <c r="AF77" s="201">
        <v>0</v>
      </c>
      <c r="AG77" s="201">
        <v>0</v>
      </c>
      <c r="AH77" s="201">
        <v>0</v>
      </c>
      <c r="AI77" s="201">
        <v>102.21</v>
      </c>
      <c r="AJ77" s="201">
        <v>0</v>
      </c>
      <c r="AK77" s="201">
        <v>0</v>
      </c>
      <c r="AL77" s="201">
        <v>0</v>
      </c>
      <c r="AM77" s="201">
        <v>200</v>
      </c>
      <c r="AN77" s="201">
        <v>0</v>
      </c>
      <c r="AO77">
        <v>0</v>
      </c>
      <c r="AP77" s="201">
        <v>118.56</v>
      </c>
      <c r="AQ77" s="201">
        <v>38.299999999999997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4.1100000000000003</v>
      </c>
      <c r="BA77" s="201">
        <v>2.36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6">
        <v>495.21</v>
      </c>
      <c r="L78" s="201">
        <v>17.489999999999998</v>
      </c>
      <c r="M78" s="201">
        <v>60.49</v>
      </c>
      <c r="N78" s="201">
        <v>53.01</v>
      </c>
      <c r="O78" s="201">
        <v>74.099999999999994</v>
      </c>
      <c r="P78" s="201">
        <v>31.42</v>
      </c>
      <c r="Q78" s="201">
        <v>9.64</v>
      </c>
      <c r="R78" s="201">
        <v>19.16</v>
      </c>
      <c r="S78" s="201">
        <v>11.78</v>
      </c>
      <c r="T78" s="201">
        <v>1.42</v>
      </c>
      <c r="U78" s="201">
        <v>60.04</v>
      </c>
      <c r="V78" s="201">
        <v>5.31</v>
      </c>
      <c r="W78" s="201">
        <v>13.79</v>
      </c>
      <c r="X78" s="201">
        <v>62.96</v>
      </c>
      <c r="Y78" s="201">
        <v>0</v>
      </c>
      <c r="Z78">
        <v>0</v>
      </c>
      <c r="AA78" s="201">
        <v>13.09</v>
      </c>
      <c r="AB78" s="201">
        <v>0</v>
      </c>
      <c r="AC78" s="201">
        <v>0</v>
      </c>
      <c r="AD78" s="201">
        <v>0</v>
      </c>
      <c r="AE78" s="201">
        <v>80.63</v>
      </c>
      <c r="AF78" s="201">
        <v>0</v>
      </c>
      <c r="AG78" s="201">
        <v>0</v>
      </c>
      <c r="AH78" s="201">
        <v>0</v>
      </c>
      <c r="AI78" s="201">
        <v>102.21</v>
      </c>
      <c r="AJ78" s="201">
        <v>0</v>
      </c>
      <c r="AK78" s="201">
        <v>0</v>
      </c>
      <c r="AL78" s="201">
        <v>0</v>
      </c>
      <c r="AM78" s="201">
        <v>250</v>
      </c>
      <c r="AN78" s="201">
        <v>0</v>
      </c>
      <c r="AO78">
        <v>0</v>
      </c>
      <c r="AP78" s="201">
        <v>118.56</v>
      </c>
      <c r="AQ78" s="201">
        <v>38.299999999999997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4.1100000000000003</v>
      </c>
      <c r="BA78" s="201">
        <v>2.78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495.21</v>
      </c>
      <c r="L79" s="201">
        <v>17.489999999999998</v>
      </c>
      <c r="M79" s="201">
        <v>60.49</v>
      </c>
      <c r="N79" s="201">
        <v>53.01</v>
      </c>
      <c r="O79" s="201">
        <v>74.099999999999994</v>
      </c>
      <c r="P79" s="201">
        <v>31.42</v>
      </c>
      <c r="Q79" s="201">
        <v>9.64</v>
      </c>
      <c r="R79" s="201">
        <v>19.16</v>
      </c>
      <c r="S79" s="201">
        <v>11.78</v>
      </c>
      <c r="T79" s="201">
        <v>1.42</v>
      </c>
      <c r="U79" s="201">
        <v>60.04</v>
      </c>
      <c r="V79" s="201">
        <v>5.31</v>
      </c>
      <c r="W79" s="201">
        <v>15.27</v>
      </c>
      <c r="X79" s="201">
        <v>62.96</v>
      </c>
      <c r="Y79" s="201">
        <v>0</v>
      </c>
      <c r="Z79">
        <v>0</v>
      </c>
      <c r="AA79" s="201">
        <v>13.09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102.21</v>
      </c>
      <c r="AJ79" s="201">
        <v>0</v>
      </c>
      <c r="AK79" s="201">
        <v>0</v>
      </c>
      <c r="AL79" s="201">
        <v>0</v>
      </c>
      <c r="AM79" s="201">
        <v>250</v>
      </c>
      <c r="AN79" s="201">
        <v>0</v>
      </c>
      <c r="AO79">
        <v>0</v>
      </c>
      <c r="AP79" s="201">
        <v>118.56</v>
      </c>
      <c r="AQ79" s="201">
        <v>38.299999999999997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4.1100000000000003</v>
      </c>
      <c r="BA79" s="201">
        <v>2.78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495.21</v>
      </c>
      <c r="L80" s="201">
        <v>17.489999999999998</v>
      </c>
      <c r="M80" s="201">
        <v>60.49</v>
      </c>
      <c r="N80" s="201">
        <v>53.01</v>
      </c>
      <c r="O80" s="201">
        <v>74.099999999999994</v>
      </c>
      <c r="P80" s="201">
        <v>31.42</v>
      </c>
      <c r="Q80" s="201">
        <v>9.64</v>
      </c>
      <c r="R80" s="201">
        <v>19.16</v>
      </c>
      <c r="S80" s="201">
        <v>11.78</v>
      </c>
      <c r="T80" s="201">
        <v>1.42</v>
      </c>
      <c r="U80" s="201">
        <v>60.04</v>
      </c>
      <c r="V80" s="201">
        <v>5.31</v>
      </c>
      <c r="W80" s="201">
        <v>16.63</v>
      </c>
      <c r="X80" s="201">
        <v>62.96</v>
      </c>
      <c r="Y80" s="201">
        <v>0</v>
      </c>
      <c r="Z80">
        <v>0</v>
      </c>
      <c r="AA80" s="201">
        <v>13.09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102.21</v>
      </c>
      <c r="AJ80" s="201">
        <v>0</v>
      </c>
      <c r="AK80" s="201">
        <v>0</v>
      </c>
      <c r="AL80" s="201">
        <v>0</v>
      </c>
      <c r="AM80" s="201">
        <v>286.38</v>
      </c>
      <c r="AN80" s="201">
        <v>0</v>
      </c>
      <c r="AO80">
        <v>0</v>
      </c>
      <c r="AP80" s="201">
        <v>118.56</v>
      </c>
      <c r="AQ80" s="201">
        <v>38.299999999999997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4.1100000000000003</v>
      </c>
      <c r="BA80" s="201">
        <v>2.78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495.21</v>
      </c>
      <c r="L81" s="201">
        <v>17.489999999999998</v>
      </c>
      <c r="M81" s="201">
        <v>60.49</v>
      </c>
      <c r="N81" s="201">
        <v>53.01</v>
      </c>
      <c r="O81" s="201">
        <v>74.099999999999994</v>
      </c>
      <c r="P81" s="201">
        <v>30.36</v>
      </c>
      <c r="Q81" s="201">
        <v>9.64</v>
      </c>
      <c r="R81" s="201">
        <v>19.16</v>
      </c>
      <c r="S81" s="201">
        <v>11.78</v>
      </c>
      <c r="T81" s="201">
        <v>1.42</v>
      </c>
      <c r="U81" s="201">
        <v>60.04</v>
      </c>
      <c r="V81" s="201">
        <v>5.31</v>
      </c>
      <c r="W81" s="201">
        <v>16.989999999999998</v>
      </c>
      <c r="X81" s="201">
        <v>62.96</v>
      </c>
      <c r="Y81" s="201">
        <v>0</v>
      </c>
      <c r="Z81">
        <v>0</v>
      </c>
      <c r="AA81" s="201">
        <v>13.09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102.21</v>
      </c>
      <c r="AJ81" s="201">
        <v>0</v>
      </c>
      <c r="AK81" s="201">
        <v>0</v>
      </c>
      <c r="AL81" s="201">
        <v>0</v>
      </c>
      <c r="AM81" s="201">
        <v>286.38</v>
      </c>
      <c r="AN81" s="201">
        <v>0</v>
      </c>
      <c r="AO81">
        <v>0</v>
      </c>
      <c r="AP81" s="201">
        <v>118.56</v>
      </c>
      <c r="AQ81" s="201">
        <v>38.299999999999997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4.1100000000000003</v>
      </c>
      <c r="BA81" s="201">
        <v>2.78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495.21</v>
      </c>
      <c r="L82" s="201">
        <v>17.489999999999998</v>
      </c>
      <c r="M82" s="201">
        <v>60.49</v>
      </c>
      <c r="N82" s="201">
        <v>53.01</v>
      </c>
      <c r="O82" s="201">
        <v>74.099999999999994</v>
      </c>
      <c r="P82" s="201">
        <v>29.52</v>
      </c>
      <c r="Q82" s="201">
        <v>9.64</v>
      </c>
      <c r="R82" s="201">
        <v>19.16</v>
      </c>
      <c r="S82" s="201">
        <v>11.78</v>
      </c>
      <c r="T82" s="201">
        <v>1.42</v>
      </c>
      <c r="U82" s="201">
        <v>60.04</v>
      </c>
      <c r="V82" s="201">
        <v>5.31</v>
      </c>
      <c r="W82" s="201">
        <v>17.47</v>
      </c>
      <c r="X82" s="201">
        <v>62.96</v>
      </c>
      <c r="Y82" s="201">
        <v>0</v>
      </c>
      <c r="Z82">
        <v>0</v>
      </c>
      <c r="AA82" s="201">
        <v>13.09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102.21</v>
      </c>
      <c r="AJ82" s="201">
        <v>0</v>
      </c>
      <c r="AK82" s="201">
        <v>0</v>
      </c>
      <c r="AL82" s="201">
        <v>0</v>
      </c>
      <c r="AM82" s="201">
        <v>286.38</v>
      </c>
      <c r="AN82" s="201">
        <v>0</v>
      </c>
      <c r="AO82">
        <v>0</v>
      </c>
      <c r="AP82" s="201">
        <v>118.56</v>
      </c>
      <c r="AQ82" s="201">
        <v>38.299999999999997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4.1100000000000003</v>
      </c>
      <c r="BA82" s="201">
        <v>2.78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495.21</v>
      </c>
      <c r="L83" s="201">
        <v>17.489999999999998</v>
      </c>
      <c r="M83" s="201">
        <v>60.49</v>
      </c>
      <c r="N83" s="201">
        <v>53.01</v>
      </c>
      <c r="O83" s="201">
        <v>74.099999999999994</v>
      </c>
      <c r="P83" s="201">
        <v>28.68</v>
      </c>
      <c r="Q83" s="201">
        <v>9.64</v>
      </c>
      <c r="R83" s="201">
        <v>19.16</v>
      </c>
      <c r="S83" s="201">
        <v>11.78</v>
      </c>
      <c r="T83" s="201">
        <v>1.42</v>
      </c>
      <c r="U83" s="201">
        <v>60.04</v>
      </c>
      <c r="V83" s="201">
        <v>5.31</v>
      </c>
      <c r="W83" s="201">
        <v>17.989999999999998</v>
      </c>
      <c r="X83" s="201">
        <v>62.96</v>
      </c>
      <c r="Y83" s="201">
        <v>0</v>
      </c>
      <c r="Z83">
        <v>0</v>
      </c>
      <c r="AA83" s="201">
        <v>13.09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102.21</v>
      </c>
      <c r="AJ83" s="201">
        <v>0</v>
      </c>
      <c r="AK83" s="201">
        <v>0</v>
      </c>
      <c r="AL83" s="201">
        <v>0</v>
      </c>
      <c r="AM83" s="201">
        <v>286.38</v>
      </c>
      <c r="AN83" s="201">
        <v>0</v>
      </c>
      <c r="AO83">
        <v>0</v>
      </c>
      <c r="AP83" s="201">
        <v>118.56</v>
      </c>
      <c r="AQ83" s="201">
        <v>38.299999999999997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4.1100000000000003</v>
      </c>
      <c r="BA83" s="201">
        <v>2.78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495.21</v>
      </c>
      <c r="L84" s="201">
        <v>17.489999999999998</v>
      </c>
      <c r="M84" s="201">
        <v>60.49</v>
      </c>
      <c r="N84" s="201">
        <v>53.01</v>
      </c>
      <c r="O84" s="201">
        <v>74.099999999999994</v>
      </c>
      <c r="P84" s="201">
        <v>27.84</v>
      </c>
      <c r="Q84" s="201">
        <v>9.64</v>
      </c>
      <c r="R84" s="201">
        <v>19.16</v>
      </c>
      <c r="S84" s="201">
        <v>11.78</v>
      </c>
      <c r="T84" s="201">
        <v>1.42</v>
      </c>
      <c r="U84" s="201">
        <v>60.04</v>
      </c>
      <c r="V84" s="201">
        <v>5.31</v>
      </c>
      <c r="W84" s="201">
        <v>18.04</v>
      </c>
      <c r="X84" s="201">
        <v>62.96</v>
      </c>
      <c r="Y84" s="201">
        <v>0</v>
      </c>
      <c r="Z84">
        <v>0</v>
      </c>
      <c r="AA84" s="201">
        <v>13.09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102.21</v>
      </c>
      <c r="AJ84" s="201">
        <v>0</v>
      </c>
      <c r="AK84" s="201">
        <v>0</v>
      </c>
      <c r="AL84" s="201">
        <v>0</v>
      </c>
      <c r="AM84" s="201">
        <v>286.38</v>
      </c>
      <c r="AN84" s="201">
        <v>0</v>
      </c>
      <c r="AO84">
        <v>0</v>
      </c>
      <c r="AP84" s="201">
        <v>118.56</v>
      </c>
      <c r="AQ84" s="201">
        <v>38.299999999999997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4.1100000000000003</v>
      </c>
      <c r="BA84" s="201">
        <v>2.78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495.21</v>
      </c>
      <c r="L85" s="201">
        <v>17.489999999999998</v>
      </c>
      <c r="M85" s="201">
        <v>60.49</v>
      </c>
      <c r="N85" s="201">
        <v>53.01</v>
      </c>
      <c r="O85" s="201">
        <v>74.099999999999994</v>
      </c>
      <c r="P85" s="201">
        <v>27.84</v>
      </c>
      <c r="Q85" s="201">
        <v>9.64</v>
      </c>
      <c r="R85" s="201">
        <v>19.16</v>
      </c>
      <c r="S85" s="201">
        <v>11.78</v>
      </c>
      <c r="T85" s="201">
        <v>1.42</v>
      </c>
      <c r="U85" s="201">
        <v>60.04</v>
      </c>
      <c r="V85" s="201">
        <v>5.01</v>
      </c>
      <c r="W85" s="201">
        <v>18.04</v>
      </c>
      <c r="X85" s="201">
        <v>62.96</v>
      </c>
      <c r="Y85" s="201">
        <v>0</v>
      </c>
      <c r="Z85">
        <v>0</v>
      </c>
      <c r="AA85" s="201">
        <v>13.09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102.21</v>
      </c>
      <c r="AJ85" s="201">
        <v>0</v>
      </c>
      <c r="AK85" s="201">
        <v>0</v>
      </c>
      <c r="AL85" s="201">
        <v>0</v>
      </c>
      <c r="AM85" s="201">
        <v>366.38</v>
      </c>
      <c r="AN85" s="201">
        <v>0</v>
      </c>
      <c r="AO85">
        <v>0</v>
      </c>
      <c r="AP85" s="201">
        <v>118.56</v>
      </c>
      <c r="AQ85" s="201">
        <v>38.299999999999997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4.1100000000000003</v>
      </c>
      <c r="BA85" s="201">
        <v>2.78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495.21</v>
      </c>
      <c r="L86" s="201">
        <v>17.489999999999998</v>
      </c>
      <c r="M86" s="201">
        <v>60.49</v>
      </c>
      <c r="N86" s="201">
        <v>53.01</v>
      </c>
      <c r="O86" s="201">
        <v>74.099999999999994</v>
      </c>
      <c r="P86" s="201">
        <v>27.84</v>
      </c>
      <c r="Q86" s="201">
        <v>9.64</v>
      </c>
      <c r="R86" s="201">
        <v>19.16</v>
      </c>
      <c r="S86" s="201">
        <v>11.78</v>
      </c>
      <c r="T86" s="201">
        <v>1.42</v>
      </c>
      <c r="U86" s="201">
        <v>60.04</v>
      </c>
      <c r="V86" s="201">
        <v>5.01</v>
      </c>
      <c r="W86" s="201">
        <v>18.04</v>
      </c>
      <c r="X86" s="201">
        <v>62.96</v>
      </c>
      <c r="Y86" s="201">
        <v>0</v>
      </c>
      <c r="Z86">
        <v>0</v>
      </c>
      <c r="AA86" s="201">
        <v>13.09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102.21</v>
      </c>
      <c r="AJ86" s="201">
        <v>0</v>
      </c>
      <c r="AK86" s="201">
        <v>0</v>
      </c>
      <c r="AL86" s="201">
        <v>0</v>
      </c>
      <c r="AM86" s="201">
        <v>406.38</v>
      </c>
      <c r="AN86" s="201">
        <v>0</v>
      </c>
      <c r="AO86">
        <v>0</v>
      </c>
      <c r="AP86" s="201">
        <v>118.56</v>
      </c>
      <c r="AQ86" s="201">
        <v>38.299999999999997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2.4700000000000002</v>
      </c>
      <c r="AZ86" s="201">
        <v>4.1100000000000003</v>
      </c>
      <c r="BA86" s="201">
        <v>2.89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495.21</v>
      </c>
      <c r="L87" s="201">
        <v>17.489999999999998</v>
      </c>
      <c r="M87" s="201">
        <v>60.49</v>
      </c>
      <c r="N87" s="201">
        <v>53.01</v>
      </c>
      <c r="O87" s="201">
        <v>74.099999999999994</v>
      </c>
      <c r="P87" s="201">
        <v>27.84</v>
      </c>
      <c r="Q87" s="201">
        <v>9.64</v>
      </c>
      <c r="R87" s="201">
        <v>19.16</v>
      </c>
      <c r="S87" s="201">
        <v>11.78</v>
      </c>
      <c r="T87" s="201">
        <v>1.42</v>
      </c>
      <c r="U87" s="201">
        <v>60.04</v>
      </c>
      <c r="V87" s="201">
        <v>5.01</v>
      </c>
      <c r="W87" s="201">
        <v>18.04</v>
      </c>
      <c r="X87" s="201">
        <v>62.96</v>
      </c>
      <c r="Y87" s="201">
        <v>0</v>
      </c>
      <c r="Z87">
        <v>0</v>
      </c>
      <c r="AA87" s="201">
        <v>13.09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102.21</v>
      </c>
      <c r="AJ87" s="201">
        <v>0</v>
      </c>
      <c r="AK87" s="201">
        <v>0</v>
      </c>
      <c r="AL87" s="201">
        <v>0</v>
      </c>
      <c r="AM87" s="201">
        <v>466.38</v>
      </c>
      <c r="AN87" s="201">
        <v>0</v>
      </c>
      <c r="AO87">
        <v>0</v>
      </c>
      <c r="AP87" s="201">
        <v>118.56</v>
      </c>
      <c r="AQ87" s="201">
        <v>38.299999999999997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2.4700000000000002</v>
      </c>
      <c r="AZ87" s="201">
        <v>4.1100000000000003</v>
      </c>
      <c r="BA87" s="201">
        <v>2.89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495.21</v>
      </c>
      <c r="L88" s="201">
        <v>17.489999999999998</v>
      </c>
      <c r="M88" s="201">
        <v>60.49</v>
      </c>
      <c r="N88" s="201">
        <v>53.01</v>
      </c>
      <c r="O88" s="201">
        <v>74.099999999999994</v>
      </c>
      <c r="P88" s="201">
        <v>27.84</v>
      </c>
      <c r="Q88" s="201">
        <v>9.64</v>
      </c>
      <c r="R88" s="201">
        <v>19.16</v>
      </c>
      <c r="S88" s="201">
        <v>11.78</v>
      </c>
      <c r="T88" s="201">
        <v>1.42</v>
      </c>
      <c r="U88" s="201">
        <v>60.04</v>
      </c>
      <c r="V88" s="201">
        <v>5.01</v>
      </c>
      <c r="W88" s="201">
        <v>18.04</v>
      </c>
      <c r="X88" s="201">
        <v>62.96</v>
      </c>
      <c r="Y88" s="201">
        <v>0</v>
      </c>
      <c r="Z88">
        <v>0</v>
      </c>
      <c r="AA88" s="201">
        <v>13.09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102.21</v>
      </c>
      <c r="AJ88" s="201">
        <v>0</v>
      </c>
      <c r="AK88" s="201">
        <v>0</v>
      </c>
      <c r="AL88" s="201">
        <v>0</v>
      </c>
      <c r="AM88" s="201">
        <v>536.38</v>
      </c>
      <c r="AN88" s="201">
        <v>0</v>
      </c>
      <c r="AO88">
        <v>0</v>
      </c>
      <c r="AP88" s="201">
        <v>118.56</v>
      </c>
      <c r="AQ88" s="201">
        <v>38.299999999999997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2.4700000000000002</v>
      </c>
      <c r="AZ88" s="201">
        <v>4.1100000000000003</v>
      </c>
      <c r="BA88" s="201">
        <v>2.89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495.21</v>
      </c>
      <c r="L89" s="201">
        <v>17.489999999999998</v>
      </c>
      <c r="M89" s="201">
        <v>60.49</v>
      </c>
      <c r="N89" s="201">
        <v>53.01</v>
      </c>
      <c r="O89" s="201">
        <v>74.099999999999994</v>
      </c>
      <c r="P89" s="201">
        <v>27.84</v>
      </c>
      <c r="Q89" s="201">
        <v>9.64</v>
      </c>
      <c r="R89" s="201">
        <v>19.16</v>
      </c>
      <c r="S89" s="201">
        <v>11.78</v>
      </c>
      <c r="T89" s="201">
        <v>1.42</v>
      </c>
      <c r="U89" s="201">
        <v>60.04</v>
      </c>
      <c r="V89" s="201">
        <v>5.01</v>
      </c>
      <c r="W89" s="201">
        <v>18.04</v>
      </c>
      <c r="X89" s="201">
        <v>62.96</v>
      </c>
      <c r="Y89" s="201">
        <v>0</v>
      </c>
      <c r="Z89">
        <v>0</v>
      </c>
      <c r="AA89" s="201">
        <v>13.09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102.21</v>
      </c>
      <c r="AJ89" s="201">
        <v>0</v>
      </c>
      <c r="AK89" s="201">
        <v>0</v>
      </c>
      <c r="AL89" s="201">
        <v>0</v>
      </c>
      <c r="AM89" s="201">
        <v>586.38</v>
      </c>
      <c r="AN89" s="201">
        <v>0</v>
      </c>
      <c r="AO89">
        <v>0</v>
      </c>
      <c r="AP89" s="201">
        <v>118.56</v>
      </c>
      <c r="AQ89" s="201">
        <v>38.299999999999997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2.4700000000000002</v>
      </c>
      <c r="AZ89" s="201">
        <v>4.1100000000000003</v>
      </c>
      <c r="BA89" s="201">
        <v>2.89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495.21</v>
      </c>
      <c r="L90" s="201">
        <v>17.489999999999998</v>
      </c>
      <c r="M90" s="201">
        <v>60.49</v>
      </c>
      <c r="N90" s="201">
        <v>53.01</v>
      </c>
      <c r="O90" s="201">
        <v>74.099999999999994</v>
      </c>
      <c r="P90" s="201">
        <v>27.84</v>
      </c>
      <c r="Q90" s="201">
        <v>9.64</v>
      </c>
      <c r="R90" s="201">
        <v>19.16</v>
      </c>
      <c r="S90" s="201">
        <v>11.78</v>
      </c>
      <c r="T90" s="201">
        <v>1.42</v>
      </c>
      <c r="U90" s="201">
        <v>60.04</v>
      </c>
      <c r="V90" s="201">
        <v>5.01</v>
      </c>
      <c r="W90" s="201">
        <v>18.04</v>
      </c>
      <c r="X90" s="201">
        <v>62.96</v>
      </c>
      <c r="Y90" s="201">
        <v>0</v>
      </c>
      <c r="Z90">
        <v>0</v>
      </c>
      <c r="AA90" s="201">
        <v>13.09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102.21</v>
      </c>
      <c r="AJ90" s="201">
        <v>0</v>
      </c>
      <c r="AK90" s="201">
        <v>0</v>
      </c>
      <c r="AL90" s="201">
        <v>0</v>
      </c>
      <c r="AM90" s="201">
        <v>708.38</v>
      </c>
      <c r="AN90" s="201">
        <v>0</v>
      </c>
      <c r="AO90">
        <v>0</v>
      </c>
      <c r="AP90" s="201">
        <v>118.56</v>
      </c>
      <c r="AQ90" s="201">
        <v>38.299999999999997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4.1100000000000003</v>
      </c>
      <c r="BA90" s="201">
        <v>2.78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495.21</v>
      </c>
      <c r="L91" s="201">
        <v>17.489999999999998</v>
      </c>
      <c r="M91" s="201">
        <v>60.49</v>
      </c>
      <c r="N91" s="201">
        <v>53.01</v>
      </c>
      <c r="O91" s="201">
        <v>74.099999999999994</v>
      </c>
      <c r="P91" s="201">
        <v>27.84</v>
      </c>
      <c r="Q91" s="201">
        <v>9.64</v>
      </c>
      <c r="R91" s="201">
        <v>19.16</v>
      </c>
      <c r="S91" s="201">
        <v>11.78</v>
      </c>
      <c r="T91" s="201">
        <v>1.42</v>
      </c>
      <c r="U91" s="201">
        <v>60.04</v>
      </c>
      <c r="V91" s="201">
        <v>5.01</v>
      </c>
      <c r="W91" s="201">
        <v>18.04</v>
      </c>
      <c r="X91" s="201">
        <v>62.96</v>
      </c>
      <c r="Y91" s="201">
        <v>0</v>
      </c>
      <c r="Z91">
        <v>0</v>
      </c>
      <c r="AA91" s="201">
        <v>13.09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102.21</v>
      </c>
      <c r="AJ91" s="201">
        <v>0</v>
      </c>
      <c r="AK91" s="201">
        <v>0</v>
      </c>
      <c r="AL91" s="201">
        <v>0</v>
      </c>
      <c r="AM91" s="201">
        <v>732.38</v>
      </c>
      <c r="AN91" s="201">
        <v>0</v>
      </c>
      <c r="AO91">
        <v>0</v>
      </c>
      <c r="AP91" s="201">
        <v>118.56</v>
      </c>
      <c r="AQ91" s="201">
        <v>38.299999999999997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4.1100000000000003</v>
      </c>
      <c r="BA91" s="201">
        <v>2.78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495.21</v>
      </c>
      <c r="L92" s="201">
        <v>17.489999999999998</v>
      </c>
      <c r="M92" s="201">
        <v>60.49</v>
      </c>
      <c r="N92" s="201">
        <v>53.01</v>
      </c>
      <c r="O92" s="201">
        <v>74.099999999999994</v>
      </c>
      <c r="P92" s="201">
        <v>27.84</v>
      </c>
      <c r="Q92" s="201">
        <v>9.64</v>
      </c>
      <c r="R92" s="201">
        <v>19.16</v>
      </c>
      <c r="S92" s="201">
        <v>11.78</v>
      </c>
      <c r="T92" s="201">
        <v>1.42</v>
      </c>
      <c r="U92" s="201">
        <v>60.04</v>
      </c>
      <c r="V92" s="201">
        <v>5.01</v>
      </c>
      <c r="W92" s="201">
        <v>18.04</v>
      </c>
      <c r="X92" s="201">
        <v>62.96</v>
      </c>
      <c r="Y92" s="201">
        <v>0</v>
      </c>
      <c r="Z92">
        <v>0</v>
      </c>
      <c r="AA92" s="201">
        <v>13.09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102.21</v>
      </c>
      <c r="AJ92" s="201">
        <v>0</v>
      </c>
      <c r="AK92" s="201">
        <v>0</v>
      </c>
      <c r="AL92" s="201">
        <v>0</v>
      </c>
      <c r="AM92" s="201">
        <v>786.38</v>
      </c>
      <c r="AN92" s="201">
        <v>0</v>
      </c>
      <c r="AO92">
        <v>0</v>
      </c>
      <c r="AP92" s="201">
        <v>118.56</v>
      </c>
      <c r="AQ92" s="201">
        <v>38.299999999999997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4.1100000000000003</v>
      </c>
      <c r="BA92" s="201">
        <v>2.78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495.21</v>
      </c>
      <c r="L93" s="201">
        <v>17.489999999999998</v>
      </c>
      <c r="M93" s="201">
        <v>60.49</v>
      </c>
      <c r="N93" s="201">
        <v>53.01</v>
      </c>
      <c r="O93" s="201">
        <v>74.099999999999994</v>
      </c>
      <c r="P93" s="201">
        <v>27.84</v>
      </c>
      <c r="Q93" s="201">
        <v>9.64</v>
      </c>
      <c r="R93" s="201">
        <v>19.16</v>
      </c>
      <c r="S93" s="201">
        <v>11.78</v>
      </c>
      <c r="T93" s="201">
        <v>1.42</v>
      </c>
      <c r="U93" s="201">
        <v>60.04</v>
      </c>
      <c r="V93" s="201">
        <v>5.01</v>
      </c>
      <c r="W93" s="201">
        <v>18.04</v>
      </c>
      <c r="X93" s="201">
        <v>62.96</v>
      </c>
      <c r="Y93" s="201">
        <v>0</v>
      </c>
      <c r="Z93">
        <v>0</v>
      </c>
      <c r="AA93" s="201">
        <v>13.09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102.21</v>
      </c>
      <c r="AJ93" s="201">
        <v>0</v>
      </c>
      <c r="AK93" s="201">
        <v>0</v>
      </c>
      <c r="AL93" s="201">
        <v>0</v>
      </c>
      <c r="AM93" s="201">
        <v>786.38</v>
      </c>
      <c r="AN93" s="201">
        <v>0</v>
      </c>
      <c r="AO93">
        <v>0</v>
      </c>
      <c r="AP93" s="201">
        <v>118.56</v>
      </c>
      <c r="AQ93" s="201">
        <v>38.299999999999997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4.1100000000000003</v>
      </c>
      <c r="BA93" s="201">
        <v>2.78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495.21</v>
      </c>
      <c r="L94" s="201">
        <v>17.489999999999998</v>
      </c>
      <c r="M94" s="201">
        <v>60.49</v>
      </c>
      <c r="N94" s="201">
        <v>53.01</v>
      </c>
      <c r="O94" s="201">
        <v>74.099999999999994</v>
      </c>
      <c r="P94" s="201">
        <v>27.84</v>
      </c>
      <c r="Q94" s="201">
        <v>9.64</v>
      </c>
      <c r="R94" s="201">
        <v>19.16</v>
      </c>
      <c r="S94" s="201">
        <v>11.78</v>
      </c>
      <c r="T94" s="201">
        <v>1.42</v>
      </c>
      <c r="U94" s="201">
        <v>60.04</v>
      </c>
      <c r="V94" s="201">
        <v>5.01</v>
      </c>
      <c r="W94" s="201">
        <v>18.04</v>
      </c>
      <c r="X94" s="201">
        <v>62.96</v>
      </c>
      <c r="Y94" s="201">
        <v>0</v>
      </c>
      <c r="Z94">
        <v>0</v>
      </c>
      <c r="AA94" s="201">
        <v>13.09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102.21</v>
      </c>
      <c r="AJ94" s="201">
        <v>0</v>
      </c>
      <c r="AK94" s="201">
        <v>0</v>
      </c>
      <c r="AL94" s="201">
        <v>0</v>
      </c>
      <c r="AM94" s="201">
        <v>775</v>
      </c>
      <c r="AN94" s="201">
        <v>0</v>
      </c>
      <c r="AO94">
        <v>0</v>
      </c>
      <c r="AP94" s="201">
        <v>118.56</v>
      </c>
      <c r="AQ94" s="201">
        <v>38.299999999999997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2.4700000000000002</v>
      </c>
      <c r="AZ94" s="201">
        <v>4.1100000000000003</v>
      </c>
      <c r="BA94" s="201">
        <v>2.89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495.21</v>
      </c>
      <c r="L95" s="201">
        <v>17.489999999999998</v>
      </c>
      <c r="M95" s="201">
        <v>60.49</v>
      </c>
      <c r="N95" s="201">
        <v>53.01</v>
      </c>
      <c r="O95" s="201">
        <v>74.099999999999994</v>
      </c>
      <c r="P95" s="201">
        <v>27.84</v>
      </c>
      <c r="Q95" s="201">
        <v>9.64</v>
      </c>
      <c r="R95" s="201">
        <v>19.16</v>
      </c>
      <c r="S95" s="201">
        <v>11.78</v>
      </c>
      <c r="T95" s="201">
        <v>1.42</v>
      </c>
      <c r="U95" s="201">
        <v>60.04</v>
      </c>
      <c r="V95" s="201">
        <v>5.01</v>
      </c>
      <c r="W95" s="201">
        <v>18.04</v>
      </c>
      <c r="X95" s="201">
        <v>62.96</v>
      </c>
      <c r="Y95" s="201">
        <v>0</v>
      </c>
      <c r="Z95">
        <v>0</v>
      </c>
      <c r="AA95" s="201">
        <v>13.09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102.21</v>
      </c>
      <c r="AJ95" s="201">
        <v>0</v>
      </c>
      <c r="AK95" s="201">
        <v>0</v>
      </c>
      <c r="AL95" s="201">
        <v>0</v>
      </c>
      <c r="AM95" s="201">
        <v>760</v>
      </c>
      <c r="AN95" s="201">
        <v>0</v>
      </c>
      <c r="AO95">
        <v>0</v>
      </c>
      <c r="AP95" s="201">
        <v>118.56</v>
      </c>
      <c r="AQ95" s="201">
        <v>38.299999999999997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2.4700000000000002</v>
      </c>
      <c r="AZ95" s="201">
        <v>4.1100000000000003</v>
      </c>
      <c r="BA95" s="201">
        <v>2.89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495.21</v>
      </c>
      <c r="L96" s="201">
        <v>17.489999999999998</v>
      </c>
      <c r="M96" s="201">
        <v>60.49</v>
      </c>
      <c r="N96" s="201">
        <v>53.01</v>
      </c>
      <c r="O96" s="201">
        <v>74.099999999999994</v>
      </c>
      <c r="P96" s="201">
        <v>27.84</v>
      </c>
      <c r="Q96" s="201">
        <v>9.64</v>
      </c>
      <c r="R96" s="201">
        <v>19.16</v>
      </c>
      <c r="S96" s="201">
        <v>11.78</v>
      </c>
      <c r="T96" s="201">
        <v>1.42</v>
      </c>
      <c r="U96" s="201">
        <v>60.04</v>
      </c>
      <c r="V96" s="201">
        <v>5.01</v>
      </c>
      <c r="W96" s="201">
        <v>18.04</v>
      </c>
      <c r="X96" s="201">
        <v>62.96</v>
      </c>
      <c r="Y96" s="201">
        <v>0</v>
      </c>
      <c r="Z96">
        <v>0</v>
      </c>
      <c r="AA96" s="201">
        <v>13.09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102.21</v>
      </c>
      <c r="AJ96" s="201">
        <v>0</v>
      </c>
      <c r="AK96" s="201">
        <v>0</v>
      </c>
      <c r="AL96" s="201">
        <v>0</v>
      </c>
      <c r="AM96" s="201">
        <v>745</v>
      </c>
      <c r="AN96" s="201">
        <v>0</v>
      </c>
      <c r="AO96">
        <v>0</v>
      </c>
      <c r="AP96" s="201">
        <v>118.56</v>
      </c>
      <c r="AQ96" s="201">
        <v>38.299999999999997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2.4700000000000002</v>
      </c>
      <c r="AZ96" s="201">
        <v>4.1100000000000003</v>
      </c>
      <c r="BA96" s="201">
        <v>2.89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495.21</v>
      </c>
      <c r="L97" s="201">
        <v>17.489999999999998</v>
      </c>
      <c r="M97" s="201">
        <v>60.49</v>
      </c>
      <c r="N97" s="201">
        <v>53.01</v>
      </c>
      <c r="O97" s="201">
        <v>74.099999999999994</v>
      </c>
      <c r="P97" s="201">
        <v>28.61</v>
      </c>
      <c r="Q97" s="201">
        <v>9.64</v>
      </c>
      <c r="R97" s="201">
        <v>19.16</v>
      </c>
      <c r="S97" s="201">
        <v>11.78</v>
      </c>
      <c r="T97" s="201">
        <v>1.42</v>
      </c>
      <c r="U97" s="201">
        <v>60.04</v>
      </c>
      <c r="V97" s="201">
        <v>5.01</v>
      </c>
      <c r="W97" s="201">
        <v>18.04</v>
      </c>
      <c r="X97" s="201">
        <v>62.96</v>
      </c>
      <c r="Y97" s="201">
        <v>0</v>
      </c>
      <c r="Z97">
        <v>0</v>
      </c>
      <c r="AA97" s="201">
        <v>13.09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102.21</v>
      </c>
      <c r="AJ97" s="201">
        <v>0</v>
      </c>
      <c r="AK97" s="201">
        <v>0</v>
      </c>
      <c r="AL97" s="201">
        <v>0</v>
      </c>
      <c r="AM97" s="201">
        <v>740</v>
      </c>
      <c r="AN97" s="201">
        <v>0</v>
      </c>
      <c r="AO97">
        <v>0</v>
      </c>
      <c r="AP97" s="201">
        <v>118.56</v>
      </c>
      <c r="AQ97" s="201">
        <v>38.299999999999997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2.4700000000000002</v>
      </c>
      <c r="AZ97" s="201">
        <v>4.1100000000000003</v>
      </c>
      <c r="BA97" s="201">
        <v>2.89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495.21</v>
      </c>
      <c r="L98" s="201">
        <v>17.489999999999998</v>
      </c>
      <c r="M98" s="201">
        <v>60.49</v>
      </c>
      <c r="N98" s="201">
        <v>53.01</v>
      </c>
      <c r="O98" s="201">
        <v>74.099999999999994</v>
      </c>
      <c r="P98" s="201">
        <v>30.06</v>
      </c>
      <c r="Q98" s="201">
        <v>9.64</v>
      </c>
      <c r="R98" s="201">
        <v>19.16</v>
      </c>
      <c r="S98" s="201">
        <v>11.78</v>
      </c>
      <c r="T98" s="201">
        <v>1.42</v>
      </c>
      <c r="U98" s="201">
        <v>60.04</v>
      </c>
      <c r="V98" s="201">
        <v>5.01</v>
      </c>
      <c r="W98" s="201">
        <v>18.04</v>
      </c>
      <c r="X98" s="201">
        <v>62.96</v>
      </c>
      <c r="Y98" s="201">
        <v>0</v>
      </c>
      <c r="Z98">
        <v>0</v>
      </c>
      <c r="AA98" s="201">
        <v>13.09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102.21</v>
      </c>
      <c r="AJ98" s="201">
        <v>0</v>
      </c>
      <c r="AK98" s="201">
        <v>0</v>
      </c>
      <c r="AL98" s="201">
        <v>0</v>
      </c>
      <c r="AM98" s="201">
        <v>740</v>
      </c>
      <c r="AN98" s="201">
        <v>0</v>
      </c>
      <c r="AO98">
        <v>0</v>
      </c>
      <c r="AP98" s="201">
        <v>118.56</v>
      </c>
      <c r="AQ98" s="201">
        <v>38.299999999999997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2.4700000000000002</v>
      </c>
      <c r="AZ98" s="201">
        <v>4.1100000000000003</v>
      </c>
      <c r="BA98" s="201">
        <v>2.89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5.6000000000000006E-4</v>
      </c>
      <c r="H99">
        <f t="shared" si="0"/>
        <v>0</v>
      </c>
      <c r="I99">
        <f t="shared" si="0"/>
        <v>0</v>
      </c>
      <c r="J99">
        <f t="shared" si="0"/>
        <v>2.0325E-3</v>
      </c>
      <c r="K99">
        <f t="shared" si="0"/>
        <v>9.9551425000000044</v>
      </c>
      <c r="L99">
        <f t="shared" si="0"/>
        <v>0.31650749999999989</v>
      </c>
      <c r="M99">
        <f t="shared" si="0"/>
        <v>1.3629774999999973</v>
      </c>
      <c r="N99">
        <f t="shared" si="0"/>
        <v>1.2362250000000028</v>
      </c>
      <c r="O99">
        <f t="shared" si="0"/>
        <v>1.7281500000000025</v>
      </c>
      <c r="P99">
        <f t="shared" si="0"/>
        <v>0.73082500000000061</v>
      </c>
      <c r="Q99">
        <f t="shared" si="0"/>
        <v>0.21182999999999985</v>
      </c>
      <c r="R99">
        <f t="shared" si="0"/>
        <v>0.42100750000000048</v>
      </c>
      <c r="S99">
        <f t="shared" si="0"/>
        <v>0.25893249999999973</v>
      </c>
      <c r="T99">
        <f t="shared" si="0"/>
        <v>3.120000000000003E-2</v>
      </c>
      <c r="U99">
        <f t="shared" si="0"/>
        <v>1.4409399999999994</v>
      </c>
      <c r="V99">
        <f t="shared" si="0"/>
        <v>0.12293000000000001</v>
      </c>
      <c r="W99">
        <f t="shared" si="0"/>
        <v>0.3700349999999995</v>
      </c>
      <c r="X99">
        <f t="shared" si="0"/>
        <v>1.4045550000000009</v>
      </c>
      <c r="Y99">
        <f t="shared" si="0"/>
        <v>0</v>
      </c>
      <c r="Z99">
        <f t="shared" si="0"/>
        <v>0</v>
      </c>
      <c r="AA99">
        <f t="shared" si="0"/>
        <v>0.31415999999999983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1.9689025000000022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2.9006649999999929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6.3844325000000017</v>
      </c>
      <c r="AN99">
        <f t="shared" si="0"/>
        <v>0</v>
      </c>
      <c r="AO99">
        <f t="shared" si="0"/>
        <v>0</v>
      </c>
      <c r="AP99">
        <f t="shared" si="0"/>
        <v>2.4392225000000005</v>
      </c>
      <c r="AQ99">
        <f t="shared" ref="AQ99:AT99" si="1">SUM(AQ3:AQ98)/4000</f>
        <v>0.82788750000000089</v>
      </c>
      <c r="AR99">
        <f t="shared" si="1"/>
        <v>0.44753999999999999</v>
      </c>
      <c r="AS99">
        <f t="shared" si="1"/>
        <v>0.17414499999999983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5.9399999999999953E-2</v>
      </c>
      <c r="AZ99">
        <f t="shared" si="2"/>
        <v>6.3212500000000074E-2</v>
      </c>
      <c r="BA99">
        <f t="shared" si="2"/>
        <v>6.5884999999999902E-2</v>
      </c>
      <c r="BB99">
        <f t="shared" si="2"/>
        <v>5.823000000000008E-2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60" activePane="bottomRight" state="frozen"/>
      <selection pane="topRight" activeCell="B1" sqref="B1"/>
      <selection pane="bottomLeft" activeCell="A3" sqref="A3"/>
      <selection pane="bottomRight" activeCell="K77" sqref="K77:K78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1.04</v>
      </c>
      <c r="H3" s="201">
        <v>0</v>
      </c>
      <c r="I3" s="201">
        <v>0</v>
      </c>
      <c r="J3" s="201">
        <v>3.73</v>
      </c>
      <c r="K3" s="201">
        <v>158.72</v>
      </c>
      <c r="L3" s="201">
        <v>63.18</v>
      </c>
      <c r="M3" s="201">
        <v>0</v>
      </c>
      <c r="N3" s="201">
        <v>29.16</v>
      </c>
      <c r="O3" s="201">
        <v>48.96</v>
      </c>
      <c r="P3" s="201">
        <v>66.930000000000007</v>
      </c>
      <c r="Q3" s="201">
        <v>5.36</v>
      </c>
      <c r="R3" s="201">
        <v>10.41</v>
      </c>
      <c r="S3" s="201">
        <v>6.49</v>
      </c>
      <c r="T3" s="201">
        <v>0</v>
      </c>
      <c r="U3" s="201">
        <v>282.3</v>
      </c>
      <c r="V3" s="201">
        <v>3.07</v>
      </c>
      <c r="W3" s="201">
        <v>11.24</v>
      </c>
      <c r="X3" s="201">
        <v>36.42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55</v>
      </c>
      <c r="AN3" s="201">
        <v>0</v>
      </c>
      <c r="AO3">
        <v>0</v>
      </c>
      <c r="AP3" s="201">
        <v>68.56</v>
      </c>
      <c r="AQ3" s="201">
        <v>22.15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158.72</v>
      </c>
      <c r="L4" s="201">
        <v>63.18</v>
      </c>
      <c r="M4" s="201">
        <v>0</v>
      </c>
      <c r="N4" s="201">
        <v>29.16</v>
      </c>
      <c r="O4" s="201">
        <v>48.96</v>
      </c>
      <c r="P4" s="201">
        <v>66.930000000000007</v>
      </c>
      <c r="Q4" s="201">
        <v>5.36</v>
      </c>
      <c r="R4" s="201">
        <v>10.41</v>
      </c>
      <c r="S4" s="201">
        <v>6.49</v>
      </c>
      <c r="T4" s="201">
        <v>0</v>
      </c>
      <c r="U4" s="201">
        <v>282.68</v>
      </c>
      <c r="V4" s="201">
        <v>3.07</v>
      </c>
      <c r="W4" s="201">
        <v>11.4</v>
      </c>
      <c r="X4" s="201">
        <v>36.42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55</v>
      </c>
      <c r="AN4" s="201">
        <v>0</v>
      </c>
      <c r="AO4">
        <v>0</v>
      </c>
      <c r="AP4" s="201">
        <v>68.56</v>
      </c>
      <c r="AQ4" s="201">
        <v>22.15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158.72</v>
      </c>
      <c r="L5" s="201">
        <v>63.18</v>
      </c>
      <c r="M5" s="201">
        <v>0</v>
      </c>
      <c r="N5" s="201">
        <v>29.16</v>
      </c>
      <c r="O5" s="201">
        <v>48.96</v>
      </c>
      <c r="P5" s="201">
        <v>66.930000000000007</v>
      </c>
      <c r="Q5" s="201">
        <v>5.36</v>
      </c>
      <c r="R5" s="201">
        <v>10.41</v>
      </c>
      <c r="S5" s="201">
        <v>6.49</v>
      </c>
      <c r="T5" s="201">
        <v>0</v>
      </c>
      <c r="U5" s="201">
        <v>282.68</v>
      </c>
      <c r="V5" s="201">
        <v>3.07</v>
      </c>
      <c r="W5" s="201">
        <v>11.4</v>
      </c>
      <c r="X5" s="201">
        <v>36.42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55</v>
      </c>
      <c r="AN5" s="201">
        <v>0</v>
      </c>
      <c r="AO5">
        <v>0</v>
      </c>
      <c r="AP5" s="201">
        <v>68.56</v>
      </c>
      <c r="AQ5" s="201">
        <v>22.15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158.72</v>
      </c>
      <c r="L6" s="201">
        <v>63.18</v>
      </c>
      <c r="M6" s="201">
        <v>0</v>
      </c>
      <c r="N6" s="201">
        <v>29.16</v>
      </c>
      <c r="O6" s="201">
        <v>48.96</v>
      </c>
      <c r="P6" s="201">
        <v>66.930000000000007</v>
      </c>
      <c r="Q6" s="201">
        <v>5.36</v>
      </c>
      <c r="R6" s="201">
        <v>10.41</v>
      </c>
      <c r="S6" s="201">
        <v>6.49</v>
      </c>
      <c r="T6" s="201">
        <v>0</v>
      </c>
      <c r="U6" s="201">
        <v>282.68</v>
      </c>
      <c r="V6" s="201">
        <v>3.07</v>
      </c>
      <c r="W6" s="201">
        <v>11.4</v>
      </c>
      <c r="X6" s="201">
        <v>36.42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55</v>
      </c>
      <c r="AN6" s="201">
        <v>0</v>
      </c>
      <c r="AO6">
        <v>0</v>
      </c>
      <c r="AP6" s="201">
        <v>68.56</v>
      </c>
      <c r="AQ6" s="201">
        <v>22.15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158.72</v>
      </c>
      <c r="L7" s="201">
        <v>63.18</v>
      </c>
      <c r="M7" s="201">
        <v>0</v>
      </c>
      <c r="N7" s="201">
        <v>29.16</v>
      </c>
      <c r="O7" s="201">
        <v>48.96</v>
      </c>
      <c r="P7" s="201">
        <v>66.930000000000007</v>
      </c>
      <c r="Q7" s="201">
        <v>5.36</v>
      </c>
      <c r="R7" s="201">
        <v>10.41</v>
      </c>
      <c r="S7" s="201">
        <v>6.49</v>
      </c>
      <c r="T7" s="201">
        <v>0</v>
      </c>
      <c r="U7" s="201">
        <v>282.68</v>
      </c>
      <c r="V7" s="201">
        <v>3.07</v>
      </c>
      <c r="W7" s="201">
        <v>11.4</v>
      </c>
      <c r="X7" s="201">
        <v>36.42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55</v>
      </c>
      <c r="AN7" s="201">
        <v>0</v>
      </c>
      <c r="AO7">
        <v>0</v>
      </c>
      <c r="AP7" s="201">
        <v>68.56</v>
      </c>
      <c r="AQ7" s="201">
        <v>22.15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158.72</v>
      </c>
      <c r="L8" s="201">
        <v>63.18</v>
      </c>
      <c r="M8" s="201">
        <v>0</v>
      </c>
      <c r="N8" s="201">
        <v>29.16</v>
      </c>
      <c r="O8" s="201">
        <v>48.96</v>
      </c>
      <c r="P8" s="201">
        <v>66.930000000000007</v>
      </c>
      <c r="Q8" s="201">
        <v>5.36</v>
      </c>
      <c r="R8" s="201">
        <v>10.41</v>
      </c>
      <c r="S8" s="201">
        <v>6.49</v>
      </c>
      <c r="T8" s="201">
        <v>0</v>
      </c>
      <c r="U8" s="201">
        <v>282.68</v>
      </c>
      <c r="V8" s="201">
        <v>3.07</v>
      </c>
      <c r="W8" s="201">
        <v>11.4</v>
      </c>
      <c r="X8" s="201">
        <v>36.42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55</v>
      </c>
      <c r="AN8" s="201">
        <v>0</v>
      </c>
      <c r="AO8">
        <v>0</v>
      </c>
      <c r="AP8" s="201">
        <v>68.56</v>
      </c>
      <c r="AQ8" s="201">
        <v>22.15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158.72</v>
      </c>
      <c r="L9" s="201">
        <v>63.18</v>
      </c>
      <c r="M9" s="201">
        <v>0</v>
      </c>
      <c r="N9" s="201">
        <v>29.16</v>
      </c>
      <c r="O9" s="201">
        <v>48.96</v>
      </c>
      <c r="P9" s="201">
        <v>66.930000000000007</v>
      </c>
      <c r="Q9" s="201">
        <v>5.36</v>
      </c>
      <c r="R9" s="201">
        <v>10.41</v>
      </c>
      <c r="S9" s="201">
        <v>6.49</v>
      </c>
      <c r="T9" s="201">
        <v>0</v>
      </c>
      <c r="U9" s="201">
        <v>282.68</v>
      </c>
      <c r="V9" s="201">
        <v>3.07</v>
      </c>
      <c r="W9" s="201">
        <v>11.4</v>
      </c>
      <c r="X9" s="201">
        <v>36.42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55</v>
      </c>
      <c r="AN9" s="201">
        <v>0</v>
      </c>
      <c r="AO9">
        <v>0</v>
      </c>
      <c r="AP9" s="201">
        <v>68.56</v>
      </c>
      <c r="AQ9" s="201">
        <v>22.15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158.72</v>
      </c>
      <c r="L10" s="201">
        <v>63.18</v>
      </c>
      <c r="M10" s="201">
        <v>0</v>
      </c>
      <c r="N10" s="201">
        <v>29.16</v>
      </c>
      <c r="O10" s="201">
        <v>48.96</v>
      </c>
      <c r="P10" s="201">
        <v>66.930000000000007</v>
      </c>
      <c r="Q10" s="201">
        <v>5.36</v>
      </c>
      <c r="R10" s="201">
        <v>10.41</v>
      </c>
      <c r="S10" s="201">
        <v>6.49</v>
      </c>
      <c r="T10" s="201">
        <v>0</v>
      </c>
      <c r="U10" s="201">
        <v>282.68</v>
      </c>
      <c r="V10" s="201">
        <v>3.07</v>
      </c>
      <c r="W10" s="201">
        <v>11.4</v>
      </c>
      <c r="X10" s="201">
        <v>36.42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55</v>
      </c>
      <c r="AN10" s="201">
        <v>0</v>
      </c>
      <c r="AO10">
        <v>0</v>
      </c>
      <c r="AP10" s="201">
        <v>68.56</v>
      </c>
      <c r="AQ10" s="201">
        <v>22.15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158.72</v>
      </c>
      <c r="L11" s="201">
        <v>63.18</v>
      </c>
      <c r="M11" s="201">
        <v>0</v>
      </c>
      <c r="N11" s="201">
        <v>29.16</v>
      </c>
      <c r="O11" s="201">
        <v>48.96</v>
      </c>
      <c r="P11" s="201">
        <v>66.930000000000007</v>
      </c>
      <c r="Q11" s="201">
        <v>5.36</v>
      </c>
      <c r="R11" s="201">
        <v>10.41</v>
      </c>
      <c r="S11" s="201">
        <v>6.49</v>
      </c>
      <c r="T11" s="201">
        <v>0</v>
      </c>
      <c r="U11" s="201">
        <v>282.68</v>
      </c>
      <c r="V11" s="201">
        <v>3.07</v>
      </c>
      <c r="W11" s="201">
        <v>11.4</v>
      </c>
      <c r="X11" s="201">
        <v>36.42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55</v>
      </c>
      <c r="AN11" s="201">
        <v>0</v>
      </c>
      <c r="AO11">
        <v>0</v>
      </c>
      <c r="AP11" s="201">
        <v>68.56</v>
      </c>
      <c r="AQ11" s="201">
        <v>22.15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158.72</v>
      </c>
      <c r="L12" s="201">
        <v>63.18</v>
      </c>
      <c r="M12" s="201">
        <v>0</v>
      </c>
      <c r="N12" s="201">
        <v>29.16</v>
      </c>
      <c r="O12" s="201">
        <v>48.96</v>
      </c>
      <c r="P12" s="201">
        <v>66.930000000000007</v>
      </c>
      <c r="Q12" s="201">
        <v>5.36</v>
      </c>
      <c r="R12" s="201">
        <v>10.41</v>
      </c>
      <c r="S12" s="201">
        <v>6.49</v>
      </c>
      <c r="T12" s="201">
        <v>0</v>
      </c>
      <c r="U12" s="201">
        <v>282.68</v>
      </c>
      <c r="V12" s="201">
        <v>3.07</v>
      </c>
      <c r="W12" s="201">
        <v>11.4</v>
      </c>
      <c r="X12" s="201">
        <v>36.42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40</v>
      </c>
      <c r="AN12" s="201">
        <v>0</v>
      </c>
      <c r="AO12">
        <v>0</v>
      </c>
      <c r="AP12" s="201">
        <v>68.56</v>
      </c>
      <c r="AQ12" s="201">
        <v>22.15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158.72</v>
      </c>
      <c r="L13" s="201">
        <v>32.869999999999997</v>
      </c>
      <c r="M13" s="201">
        <v>0</v>
      </c>
      <c r="N13" s="201">
        <v>29.16</v>
      </c>
      <c r="O13" s="201">
        <v>48.96</v>
      </c>
      <c r="P13" s="201">
        <v>66.930000000000007</v>
      </c>
      <c r="Q13" s="201">
        <v>5.36</v>
      </c>
      <c r="R13" s="201">
        <v>10.41</v>
      </c>
      <c r="S13" s="201">
        <v>6.49</v>
      </c>
      <c r="T13" s="201">
        <v>0</v>
      </c>
      <c r="U13" s="201">
        <v>282.68</v>
      </c>
      <c r="V13" s="201">
        <v>3.07</v>
      </c>
      <c r="W13" s="201">
        <v>11.4</v>
      </c>
      <c r="X13" s="201">
        <v>36.42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40</v>
      </c>
      <c r="AN13" s="201">
        <v>0</v>
      </c>
      <c r="AO13">
        <v>0</v>
      </c>
      <c r="AP13" s="201">
        <v>68.56</v>
      </c>
      <c r="AQ13" s="201">
        <v>22.15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158.72</v>
      </c>
      <c r="L14" s="201">
        <v>32.869999999999997</v>
      </c>
      <c r="M14" s="201">
        <v>0</v>
      </c>
      <c r="N14" s="201">
        <v>29.16</v>
      </c>
      <c r="O14" s="201">
        <v>48.96</v>
      </c>
      <c r="P14" s="201">
        <v>66.930000000000007</v>
      </c>
      <c r="Q14" s="201">
        <v>5.36</v>
      </c>
      <c r="R14" s="201">
        <v>10.41</v>
      </c>
      <c r="S14" s="201">
        <v>6.49</v>
      </c>
      <c r="T14" s="201">
        <v>0</v>
      </c>
      <c r="U14" s="201">
        <v>282.68</v>
      </c>
      <c r="V14" s="201">
        <v>3.07</v>
      </c>
      <c r="W14" s="201">
        <v>11.4</v>
      </c>
      <c r="X14" s="201">
        <v>36.42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50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68.56</v>
      </c>
      <c r="AQ14" s="201">
        <v>22.15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128.57</v>
      </c>
      <c r="L15" s="201">
        <v>32.869999999999997</v>
      </c>
      <c r="M15" s="201">
        <v>0</v>
      </c>
      <c r="N15" s="201">
        <v>29.16</v>
      </c>
      <c r="O15" s="201">
        <v>48.96</v>
      </c>
      <c r="P15" s="201">
        <v>66.930000000000007</v>
      </c>
      <c r="Q15" s="201">
        <v>5.36</v>
      </c>
      <c r="R15" s="201">
        <v>10.41</v>
      </c>
      <c r="S15" s="201">
        <v>6.49</v>
      </c>
      <c r="T15" s="201">
        <v>0</v>
      </c>
      <c r="U15" s="201">
        <v>282.68</v>
      </c>
      <c r="V15" s="201">
        <v>3.07</v>
      </c>
      <c r="W15" s="201">
        <v>11.4</v>
      </c>
      <c r="X15" s="201">
        <v>36.42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68.56</v>
      </c>
      <c r="AQ15" s="201">
        <v>22.15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123.74</v>
      </c>
      <c r="L16" s="201">
        <v>32.869999999999997</v>
      </c>
      <c r="M16" s="201">
        <v>0</v>
      </c>
      <c r="N16" s="201">
        <v>29.16</v>
      </c>
      <c r="O16" s="201">
        <v>48.96</v>
      </c>
      <c r="P16" s="201">
        <v>66.930000000000007</v>
      </c>
      <c r="Q16" s="201">
        <v>5.36</v>
      </c>
      <c r="R16" s="201">
        <v>10.41</v>
      </c>
      <c r="S16" s="201">
        <v>6.49</v>
      </c>
      <c r="T16" s="201">
        <v>0</v>
      </c>
      <c r="U16" s="201">
        <v>282.68</v>
      </c>
      <c r="V16" s="201">
        <v>3.07</v>
      </c>
      <c r="W16" s="201">
        <v>11.4</v>
      </c>
      <c r="X16" s="201">
        <v>36.42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68.56</v>
      </c>
      <c r="AQ16" s="201">
        <v>22.15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99.57</v>
      </c>
      <c r="L17" s="201">
        <v>32.869999999999997</v>
      </c>
      <c r="M17" s="201">
        <v>0</v>
      </c>
      <c r="N17" s="201">
        <v>29.16</v>
      </c>
      <c r="O17" s="201">
        <v>48.96</v>
      </c>
      <c r="P17" s="201">
        <v>66.930000000000007</v>
      </c>
      <c r="Q17" s="201">
        <v>5.36</v>
      </c>
      <c r="R17" s="201">
        <v>10.41</v>
      </c>
      <c r="S17" s="201">
        <v>6.49</v>
      </c>
      <c r="T17" s="201">
        <v>0</v>
      </c>
      <c r="U17" s="201">
        <v>282.68</v>
      </c>
      <c r="V17" s="201">
        <v>3.07</v>
      </c>
      <c r="W17" s="201">
        <v>11.4</v>
      </c>
      <c r="X17" s="201">
        <v>36.42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68.56</v>
      </c>
      <c r="AQ17" s="201">
        <v>22.15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</v>
      </c>
      <c r="L18" s="201">
        <v>32.869999999999997</v>
      </c>
      <c r="M18" s="201">
        <v>0</v>
      </c>
      <c r="N18" s="201">
        <v>29.16</v>
      </c>
      <c r="O18" s="201">
        <v>48.96</v>
      </c>
      <c r="P18" s="201">
        <v>66.930000000000007</v>
      </c>
      <c r="Q18" s="201">
        <v>2.9</v>
      </c>
      <c r="R18" s="201">
        <v>5.8</v>
      </c>
      <c r="S18" s="201">
        <v>3.87</v>
      </c>
      <c r="T18" s="201">
        <v>0</v>
      </c>
      <c r="U18" s="201">
        <v>282.68</v>
      </c>
      <c r="V18" s="201">
        <v>3.07</v>
      </c>
      <c r="W18" s="201">
        <v>11.4</v>
      </c>
      <c r="X18" s="201">
        <v>36.42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68.56</v>
      </c>
      <c r="AQ18" s="201">
        <v>11.6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128.57</v>
      </c>
      <c r="L19" s="201">
        <v>32.869999999999997</v>
      </c>
      <c r="M19" s="201">
        <v>0</v>
      </c>
      <c r="N19" s="201">
        <v>29.16</v>
      </c>
      <c r="O19" s="201">
        <v>48.96</v>
      </c>
      <c r="P19" s="201">
        <v>66.930000000000007</v>
      </c>
      <c r="Q19" s="201">
        <v>5.36</v>
      </c>
      <c r="R19" s="201">
        <v>10.41</v>
      </c>
      <c r="S19" s="201">
        <v>6.49</v>
      </c>
      <c r="T19" s="201">
        <v>0</v>
      </c>
      <c r="U19" s="201">
        <v>282.68</v>
      </c>
      <c r="V19" s="201">
        <v>3.07</v>
      </c>
      <c r="W19" s="201">
        <v>11.4</v>
      </c>
      <c r="X19" s="201">
        <v>36.42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68.56</v>
      </c>
      <c r="AQ19" s="201">
        <v>22.15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133.41</v>
      </c>
      <c r="L20" s="201">
        <v>32.869999999999997</v>
      </c>
      <c r="M20" s="201">
        <v>0</v>
      </c>
      <c r="N20" s="201">
        <v>29.16</v>
      </c>
      <c r="O20" s="201">
        <v>48.96</v>
      </c>
      <c r="P20" s="201">
        <v>66.930000000000007</v>
      </c>
      <c r="Q20" s="201">
        <v>5.36</v>
      </c>
      <c r="R20" s="201">
        <v>10.41</v>
      </c>
      <c r="S20" s="201">
        <v>6.49</v>
      </c>
      <c r="T20" s="201">
        <v>0</v>
      </c>
      <c r="U20" s="201">
        <v>282.68</v>
      </c>
      <c r="V20" s="201">
        <v>3.07</v>
      </c>
      <c r="W20" s="201">
        <v>11.4</v>
      </c>
      <c r="X20" s="201">
        <v>36.42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68.56</v>
      </c>
      <c r="AQ20" s="201">
        <v>22.15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118.9</v>
      </c>
      <c r="L21" s="201">
        <v>32.869999999999997</v>
      </c>
      <c r="M21" s="201">
        <v>0</v>
      </c>
      <c r="N21" s="201">
        <v>29.16</v>
      </c>
      <c r="O21" s="201">
        <v>48.96</v>
      </c>
      <c r="P21" s="201">
        <v>66.930000000000007</v>
      </c>
      <c r="Q21" s="201">
        <v>5.36</v>
      </c>
      <c r="R21" s="201">
        <v>10.41</v>
      </c>
      <c r="S21" s="201">
        <v>6.49</v>
      </c>
      <c r="T21" s="201">
        <v>0</v>
      </c>
      <c r="U21" s="201">
        <v>282.68</v>
      </c>
      <c r="V21" s="201">
        <v>3.07</v>
      </c>
      <c r="W21" s="201">
        <v>8.5500000000000007</v>
      </c>
      <c r="X21" s="201">
        <v>36.42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68.56</v>
      </c>
      <c r="AQ21" s="201">
        <v>22.15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139.21</v>
      </c>
      <c r="L22" s="201">
        <v>32.869999999999997</v>
      </c>
      <c r="M22" s="201">
        <v>0</v>
      </c>
      <c r="N22" s="201">
        <v>29.16</v>
      </c>
      <c r="O22" s="201">
        <v>48.96</v>
      </c>
      <c r="P22" s="201">
        <v>66.930000000000007</v>
      </c>
      <c r="Q22" s="201">
        <v>5.36</v>
      </c>
      <c r="R22" s="201">
        <v>10.41</v>
      </c>
      <c r="S22" s="201">
        <v>6.49</v>
      </c>
      <c r="T22" s="201">
        <v>0</v>
      </c>
      <c r="U22" s="201">
        <v>282.68</v>
      </c>
      <c r="V22" s="201">
        <v>3.07</v>
      </c>
      <c r="W22" s="201">
        <v>8.5500000000000007</v>
      </c>
      <c r="X22" s="201">
        <v>36.42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68.56</v>
      </c>
      <c r="AQ22" s="201">
        <v>22.15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</v>
      </c>
      <c r="L23" s="201">
        <v>32.869999999999997</v>
      </c>
      <c r="M23" s="201">
        <v>0</v>
      </c>
      <c r="N23" s="201">
        <v>29.16</v>
      </c>
      <c r="O23" s="201">
        <v>48.96</v>
      </c>
      <c r="P23" s="201">
        <v>66.930000000000007</v>
      </c>
      <c r="Q23" s="201">
        <v>2.9</v>
      </c>
      <c r="R23" s="201">
        <v>5.8</v>
      </c>
      <c r="S23" s="201">
        <v>3.87</v>
      </c>
      <c r="T23" s="201">
        <v>0</v>
      </c>
      <c r="U23" s="201">
        <v>282.68</v>
      </c>
      <c r="V23" s="201">
        <v>3.07</v>
      </c>
      <c r="W23" s="201">
        <v>8.5500000000000007</v>
      </c>
      <c r="X23" s="201">
        <v>36.42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68.56</v>
      </c>
      <c r="AQ23" s="201">
        <v>11.62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</v>
      </c>
      <c r="L24" s="201">
        <v>32.869999999999997</v>
      </c>
      <c r="M24" s="201">
        <v>0</v>
      </c>
      <c r="N24" s="201">
        <v>29.16</v>
      </c>
      <c r="O24" s="201">
        <v>48.96</v>
      </c>
      <c r="P24" s="201">
        <v>66.930000000000007</v>
      </c>
      <c r="Q24" s="201">
        <v>2.9</v>
      </c>
      <c r="R24" s="201">
        <v>5.8</v>
      </c>
      <c r="S24" s="201">
        <v>3.87</v>
      </c>
      <c r="T24" s="201">
        <v>0</v>
      </c>
      <c r="U24" s="201">
        <v>282.68</v>
      </c>
      <c r="V24" s="201">
        <v>3.07</v>
      </c>
      <c r="W24" s="201">
        <v>8.5500000000000007</v>
      </c>
      <c r="X24" s="201">
        <v>36.42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68.56</v>
      </c>
      <c r="AQ24" s="201">
        <v>11.62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</v>
      </c>
      <c r="L25" s="201">
        <v>32.869999999999997</v>
      </c>
      <c r="M25" s="201">
        <v>0</v>
      </c>
      <c r="N25" s="201">
        <v>29.16</v>
      </c>
      <c r="O25" s="201">
        <v>48.96</v>
      </c>
      <c r="P25" s="201">
        <v>66.930000000000007</v>
      </c>
      <c r="Q25" s="201">
        <v>2.9</v>
      </c>
      <c r="R25" s="201">
        <v>5.8</v>
      </c>
      <c r="S25" s="201">
        <v>3.87</v>
      </c>
      <c r="T25" s="201">
        <v>0</v>
      </c>
      <c r="U25" s="201">
        <v>282.68</v>
      </c>
      <c r="V25" s="201">
        <v>3.07</v>
      </c>
      <c r="W25" s="201">
        <v>8.5500000000000007</v>
      </c>
      <c r="X25" s="201">
        <v>36.42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68.56</v>
      </c>
      <c r="AQ25" s="201">
        <v>11.62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</v>
      </c>
      <c r="L26" s="201">
        <v>32.869999999999997</v>
      </c>
      <c r="M26" s="201">
        <v>0</v>
      </c>
      <c r="N26" s="201">
        <v>29.16</v>
      </c>
      <c r="O26" s="201">
        <v>48.96</v>
      </c>
      <c r="P26" s="201">
        <v>66.930000000000007</v>
      </c>
      <c r="Q26" s="201">
        <v>2.9</v>
      </c>
      <c r="R26" s="201">
        <v>5.8</v>
      </c>
      <c r="S26" s="201">
        <v>3.87</v>
      </c>
      <c r="T26" s="201">
        <v>0</v>
      </c>
      <c r="U26" s="201">
        <v>282.68</v>
      </c>
      <c r="V26" s="201">
        <v>3.07</v>
      </c>
      <c r="W26" s="201">
        <v>8.5500000000000007</v>
      </c>
      <c r="X26" s="201">
        <v>36.42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68.56</v>
      </c>
      <c r="AQ26" s="201">
        <v>11.62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139.21</v>
      </c>
      <c r="L27" s="201">
        <v>32.869999999999997</v>
      </c>
      <c r="M27" s="201">
        <v>0</v>
      </c>
      <c r="N27" s="201">
        <v>29.16</v>
      </c>
      <c r="O27" s="201">
        <v>48.96</v>
      </c>
      <c r="P27" s="201">
        <v>66.930000000000007</v>
      </c>
      <c r="Q27" s="201">
        <v>5.36</v>
      </c>
      <c r="R27" s="201">
        <v>10.41</v>
      </c>
      <c r="S27" s="201">
        <v>6.49</v>
      </c>
      <c r="T27" s="201">
        <v>0</v>
      </c>
      <c r="U27" s="201">
        <v>282.68</v>
      </c>
      <c r="V27" s="201">
        <v>3.07</v>
      </c>
      <c r="W27" s="201">
        <v>8.5500000000000007</v>
      </c>
      <c r="X27" s="201">
        <v>36.42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68.56</v>
      </c>
      <c r="AQ27" s="201">
        <v>22.15</v>
      </c>
      <c r="AR27" s="201">
        <v>1.29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136.71</v>
      </c>
      <c r="L28" s="201">
        <v>32.869999999999997</v>
      </c>
      <c r="M28" s="201">
        <v>0</v>
      </c>
      <c r="N28" s="201">
        <v>29.16</v>
      </c>
      <c r="O28" s="201">
        <v>48.96</v>
      </c>
      <c r="P28" s="201">
        <v>66.930000000000007</v>
      </c>
      <c r="Q28" s="201">
        <v>5.36</v>
      </c>
      <c r="R28" s="201">
        <v>10.41</v>
      </c>
      <c r="S28" s="201">
        <v>6.49</v>
      </c>
      <c r="T28" s="201">
        <v>0</v>
      </c>
      <c r="U28" s="201">
        <v>282.68</v>
      </c>
      <c r="V28" s="201">
        <v>3.07</v>
      </c>
      <c r="W28" s="201">
        <v>8.5500000000000007</v>
      </c>
      <c r="X28" s="201">
        <v>36.42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68.56</v>
      </c>
      <c r="AQ28" s="201">
        <v>22.91</v>
      </c>
      <c r="AR28" s="201">
        <v>3.92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133</v>
      </c>
      <c r="L29" s="201">
        <v>32.869999999999997</v>
      </c>
      <c r="M29" s="201">
        <v>0</v>
      </c>
      <c r="N29" s="201">
        <v>29.16</v>
      </c>
      <c r="O29" s="201">
        <v>48.96</v>
      </c>
      <c r="P29" s="201">
        <v>66.930000000000007</v>
      </c>
      <c r="Q29" s="201">
        <v>5.36</v>
      </c>
      <c r="R29" s="201">
        <v>10.41</v>
      </c>
      <c r="S29" s="201">
        <v>6.49</v>
      </c>
      <c r="T29" s="201">
        <v>0</v>
      </c>
      <c r="U29" s="201">
        <v>282.68</v>
      </c>
      <c r="V29" s="201">
        <v>3.18</v>
      </c>
      <c r="W29" s="201">
        <v>8.5500000000000007</v>
      </c>
      <c r="X29" s="201">
        <v>36.42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68.56</v>
      </c>
      <c r="AQ29" s="201">
        <v>22.91</v>
      </c>
      <c r="AR29" s="201">
        <v>10.51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99.23</v>
      </c>
      <c r="L30" s="201">
        <v>32.869999999999997</v>
      </c>
      <c r="M30" s="201">
        <v>0</v>
      </c>
      <c r="N30" s="201">
        <v>29.16</v>
      </c>
      <c r="O30" s="201">
        <v>48.96</v>
      </c>
      <c r="P30" s="201">
        <v>66.930000000000007</v>
      </c>
      <c r="Q30" s="201">
        <v>2.9</v>
      </c>
      <c r="R30" s="201">
        <v>5.8</v>
      </c>
      <c r="S30" s="201">
        <v>3.87</v>
      </c>
      <c r="T30" s="201">
        <v>0</v>
      </c>
      <c r="U30" s="201">
        <v>282.68</v>
      </c>
      <c r="V30" s="201">
        <v>3.18</v>
      </c>
      <c r="W30" s="201">
        <v>8.5500000000000007</v>
      </c>
      <c r="X30" s="201">
        <v>36.42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68.56</v>
      </c>
      <c r="AQ30" s="201">
        <v>14.66</v>
      </c>
      <c r="AR30" s="201">
        <v>16.32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</v>
      </c>
      <c r="L31" s="201">
        <v>32.869999999999997</v>
      </c>
      <c r="M31" s="201">
        <v>0</v>
      </c>
      <c r="N31" s="201">
        <v>29.16</v>
      </c>
      <c r="O31" s="201">
        <v>48.96</v>
      </c>
      <c r="P31" s="201">
        <v>66.930000000000007</v>
      </c>
      <c r="Q31" s="201">
        <v>2.9</v>
      </c>
      <c r="R31" s="201">
        <v>5.8</v>
      </c>
      <c r="S31" s="201">
        <v>3.87</v>
      </c>
      <c r="T31" s="201">
        <v>0</v>
      </c>
      <c r="U31" s="201">
        <v>282.68</v>
      </c>
      <c r="V31" s="201">
        <v>3.18</v>
      </c>
      <c r="W31" s="201">
        <v>8.84</v>
      </c>
      <c r="X31" s="201">
        <v>36.42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68.56</v>
      </c>
      <c r="AQ31" s="201">
        <v>14.66</v>
      </c>
      <c r="AR31" s="201">
        <v>20.54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</v>
      </c>
      <c r="L32" s="201">
        <v>32.869999999999997</v>
      </c>
      <c r="M32" s="201">
        <v>0</v>
      </c>
      <c r="N32" s="201">
        <v>29.16</v>
      </c>
      <c r="O32" s="201">
        <v>48.96</v>
      </c>
      <c r="P32" s="201">
        <v>66.930000000000007</v>
      </c>
      <c r="Q32" s="201">
        <v>2.9</v>
      </c>
      <c r="R32" s="201">
        <v>5.8</v>
      </c>
      <c r="S32" s="201">
        <v>3.87</v>
      </c>
      <c r="T32" s="201">
        <v>0</v>
      </c>
      <c r="U32" s="201">
        <v>282.68</v>
      </c>
      <c r="V32" s="201">
        <v>3.18</v>
      </c>
      <c r="W32" s="201">
        <v>8.84</v>
      </c>
      <c r="X32" s="201">
        <v>36.409999999999997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68.56</v>
      </c>
      <c r="AQ32" s="201">
        <v>14.66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</v>
      </c>
      <c r="L33" s="201">
        <v>32.869999999999997</v>
      </c>
      <c r="M33" s="201">
        <v>0</v>
      </c>
      <c r="N33" s="201">
        <v>29.16</v>
      </c>
      <c r="O33" s="201">
        <v>48.96</v>
      </c>
      <c r="P33" s="201">
        <v>66.930000000000007</v>
      </c>
      <c r="Q33" s="201">
        <v>2.9</v>
      </c>
      <c r="R33" s="201">
        <v>5.8</v>
      </c>
      <c r="S33" s="201">
        <v>3.87</v>
      </c>
      <c r="T33" s="201">
        <v>0</v>
      </c>
      <c r="U33" s="201">
        <v>282.68</v>
      </c>
      <c r="V33" s="201">
        <v>2.71</v>
      </c>
      <c r="W33" s="201">
        <v>8.84</v>
      </c>
      <c r="X33" s="201">
        <v>36.409999999999997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34.799999999999997</v>
      </c>
      <c r="AQ33" s="201">
        <v>14.66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</v>
      </c>
      <c r="L34" s="201">
        <v>32.869999999999997</v>
      </c>
      <c r="M34" s="201">
        <v>0</v>
      </c>
      <c r="N34" s="201">
        <v>29.16</v>
      </c>
      <c r="O34" s="201">
        <v>48.96</v>
      </c>
      <c r="P34" s="201">
        <v>66.930000000000007</v>
      </c>
      <c r="Q34" s="201">
        <v>2.9</v>
      </c>
      <c r="R34" s="201">
        <v>5.8</v>
      </c>
      <c r="S34" s="201">
        <v>3.87</v>
      </c>
      <c r="T34" s="201">
        <v>0</v>
      </c>
      <c r="U34" s="201">
        <v>282.68</v>
      </c>
      <c r="V34" s="201">
        <v>2.71</v>
      </c>
      <c r="W34" s="201">
        <v>8.84</v>
      </c>
      <c r="X34" s="201">
        <v>36.409999999999997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34.799999999999997</v>
      </c>
      <c r="AQ34" s="201">
        <v>14.66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</v>
      </c>
      <c r="L35" s="201">
        <v>32.869999999999997</v>
      </c>
      <c r="M35" s="201">
        <v>0</v>
      </c>
      <c r="N35" s="201">
        <v>29.16</v>
      </c>
      <c r="O35" s="201">
        <v>48.96</v>
      </c>
      <c r="P35" s="201">
        <v>66.930000000000007</v>
      </c>
      <c r="Q35" s="201">
        <v>2.9</v>
      </c>
      <c r="R35" s="201">
        <v>5.8</v>
      </c>
      <c r="S35" s="201">
        <v>3.87</v>
      </c>
      <c r="T35" s="201">
        <v>0</v>
      </c>
      <c r="U35" s="201">
        <v>282.68</v>
      </c>
      <c r="V35" s="201">
        <v>2.71</v>
      </c>
      <c r="W35" s="201">
        <v>8.84</v>
      </c>
      <c r="X35" s="201">
        <v>36.409999999999997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34.799999999999997</v>
      </c>
      <c r="AQ35" s="201">
        <v>14.66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</v>
      </c>
      <c r="L36" s="201">
        <v>32.869999999999997</v>
      </c>
      <c r="M36" s="201">
        <v>0</v>
      </c>
      <c r="N36" s="201">
        <v>29.16</v>
      </c>
      <c r="O36" s="201">
        <v>48.96</v>
      </c>
      <c r="P36" s="201">
        <v>66.930000000000007</v>
      </c>
      <c r="Q36" s="201">
        <v>2.9</v>
      </c>
      <c r="R36" s="201">
        <v>5.8</v>
      </c>
      <c r="S36" s="201">
        <v>3.87</v>
      </c>
      <c r="T36" s="201">
        <v>0</v>
      </c>
      <c r="U36" s="201">
        <v>282.68</v>
      </c>
      <c r="V36" s="201">
        <v>2.71</v>
      </c>
      <c r="W36" s="201">
        <v>8.84</v>
      </c>
      <c r="X36" s="201">
        <v>36.409999999999997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34.799999999999997</v>
      </c>
      <c r="AQ36" s="201">
        <v>14.66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</v>
      </c>
      <c r="L37" s="201">
        <v>32.869999999999997</v>
      </c>
      <c r="M37" s="201">
        <v>0</v>
      </c>
      <c r="N37" s="201">
        <v>29.16</v>
      </c>
      <c r="O37" s="201">
        <v>48.96</v>
      </c>
      <c r="P37" s="201">
        <v>66.930000000000007</v>
      </c>
      <c r="Q37" s="201">
        <v>2.9</v>
      </c>
      <c r="R37" s="201">
        <v>5.8</v>
      </c>
      <c r="S37" s="201">
        <v>3.87</v>
      </c>
      <c r="T37" s="201">
        <v>0</v>
      </c>
      <c r="U37" s="201">
        <v>282.68</v>
      </c>
      <c r="V37" s="201">
        <v>2.71</v>
      </c>
      <c r="W37" s="201">
        <v>8.84</v>
      </c>
      <c r="X37" s="201">
        <v>36.409999999999997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34.799999999999997</v>
      </c>
      <c r="AQ37" s="201">
        <v>14.66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</v>
      </c>
      <c r="L38" s="201">
        <v>32.869999999999997</v>
      </c>
      <c r="M38" s="201">
        <v>0</v>
      </c>
      <c r="N38" s="201">
        <v>29.16</v>
      </c>
      <c r="O38" s="201">
        <v>48.96</v>
      </c>
      <c r="P38" s="201">
        <v>66.930000000000007</v>
      </c>
      <c r="Q38" s="201">
        <v>2.9</v>
      </c>
      <c r="R38" s="201">
        <v>5.8</v>
      </c>
      <c r="S38" s="201">
        <v>3.87</v>
      </c>
      <c r="T38" s="201">
        <v>0</v>
      </c>
      <c r="U38" s="201">
        <v>282.68</v>
      </c>
      <c r="V38" s="201">
        <v>2.71</v>
      </c>
      <c r="W38" s="201">
        <v>8.84</v>
      </c>
      <c r="X38" s="201">
        <v>32.19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34.799999999999997</v>
      </c>
      <c r="AQ38" s="201">
        <v>14.66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</v>
      </c>
      <c r="L39" s="201">
        <v>32.869999999999997</v>
      </c>
      <c r="M39" s="201">
        <v>0</v>
      </c>
      <c r="N39" s="201">
        <v>29.16</v>
      </c>
      <c r="O39" s="201">
        <v>48.97</v>
      </c>
      <c r="P39" s="201">
        <v>66.930000000000007</v>
      </c>
      <c r="Q39" s="201">
        <v>2.9</v>
      </c>
      <c r="R39" s="201">
        <v>5.8</v>
      </c>
      <c r="S39" s="201">
        <v>3.87</v>
      </c>
      <c r="T39" s="201">
        <v>0</v>
      </c>
      <c r="U39" s="201">
        <v>282.68</v>
      </c>
      <c r="V39" s="201">
        <v>2.71</v>
      </c>
      <c r="W39" s="201">
        <v>8.5500000000000007</v>
      </c>
      <c r="X39" s="201">
        <v>36.340000000000003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34.799999999999997</v>
      </c>
      <c r="AQ39" s="201">
        <v>14.66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</v>
      </c>
      <c r="L40" s="201">
        <v>32.869999999999997</v>
      </c>
      <c r="M40" s="201">
        <v>0</v>
      </c>
      <c r="N40" s="201">
        <v>29.16</v>
      </c>
      <c r="O40" s="201">
        <v>48.97</v>
      </c>
      <c r="P40" s="201">
        <v>66.930000000000007</v>
      </c>
      <c r="Q40" s="201">
        <v>2.9</v>
      </c>
      <c r="R40" s="201">
        <v>5.8</v>
      </c>
      <c r="S40" s="201">
        <v>3.87</v>
      </c>
      <c r="T40" s="201">
        <v>0</v>
      </c>
      <c r="U40" s="201">
        <v>282.68</v>
      </c>
      <c r="V40" s="201">
        <v>2.71</v>
      </c>
      <c r="W40" s="201">
        <v>8.5500000000000007</v>
      </c>
      <c r="X40" s="201">
        <v>36.42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34.799999999999997</v>
      </c>
      <c r="AQ40" s="201">
        <v>14.66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</v>
      </c>
      <c r="L41" s="201">
        <v>32.869999999999997</v>
      </c>
      <c r="M41" s="201">
        <v>0</v>
      </c>
      <c r="N41" s="201">
        <v>29.16</v>
      </c>
      <c r="O41" s="201">
        <v>48.97</v>
      </c>
      <c r="P41" s="201">
        <v>66.930000000000007</v>
      </c>
      <c r="Q41" s="201">
        <v>2.9</v>
      </c>
      <c r="R41" s="201">
        <v>5.8</v>
      </c>
      <c r="S41" s="201">
        <v>3.87</v>
      </c>
      <c r="T41" s="201">
        <v>0</v>
      </c>
      <c r="U41" s="201">
        <v>282.68</v>
      </c>
      <c r="V41" s="201">
        <v>2.5</v>
      </c>
      <c r="W41" s="201">
        <v>8.25</v>
      </c>
      <c r="X41" s="201">
        <v>36.42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34.799999999999997</v>
      </c>
      <c r="AQ41" s="201">
        <v>14.66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</v>
      </c>
      <c r="L42" s="201">
        <v>32.869999999999997</v>
      </c>
      <c r="M42" s="201">
        <v>0</v>
      </c>
      <c r="N42" s="201">
        <v>29.16</v>
      </c>
      <c r="O42" s="201">
        <v>48.97</v>
      </c>
      <c r="P42" s="201">
        <v>66.930000000000007</v>
      </c>
      <c r="Q42" s="201">
        <v>2.9</v>
      </c>
      <c r="R42" s="201">
        <v>5.8</v>
      </c>
      <c r="S42" s="201">
        <v>3.87</v>
      </c>
      <c r="T42" s="201">
        <v>0</v>
      </c>
      <c r="U42" s="201">
        <v>282.68</v>
      </c>
      <c r="V42" s="201">
        <v>2.5</v>
      </c>
      <c r="W42" s="201">
        <v>8.25</v>
      </c>
      <c r="X42" s="201">
        <v>36.42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34.799999999999997</v>
      </c>
      <c r="AQ42" s="201">
        <v>14.66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</v>
      </c>
      <c r="L43" s="201">
        <v>32.869999999999997</v>
      </c>
      <c r="M43" s="201">
        <v>0</v>
      </c>
      <c r="N43" s="201">
        <v>29.16</v>
      </c>
      <c r="O43" s="201">
        <v>48.97</v>
      </c>
      <c r="P43" s="201">
        <v>66.930000000000007</v>
      </c>
      <c r="Q43" s="201">
        <v>2.9</v>
      </c>
      <c r="R43" s="201">
        <v>5.8</v>
      </c>
      <c r="S43" s="201">
        <v>3.87</v>
      </c>
      <c r="T43" s="201">
        <v>0</v>
      </c>
      <c r="U43" s="201">
        <v>282.68</v>
      </c>
      <c r="V43" s="201">
        <v>2.5</v>
      </c>
      <c r="W43" s="201">
        <v>8.25</v>
      </c>
      <c r="X43" s="201">
        <v>36.42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34.799999999999997</v>
      </c>
      <c r="AQ43" s="201">
        <v>14.66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</v>
      </c>
      <c r="L44" s="201">
        <v>32.869999999999997</v>
      </c>
      <c r="M44" s="201">
        <v>0</v>
      </c>
      <c r="N44" s="201">
        <v>29.16</v>
      </c>
      <c r="O44" s="201">
        <v>48.97</v>
      </c>
      <c r="P44" s="201">
        <v>66.930000000000007</v>
      </c>
      <c r="Q44" s="201">
        <v>2.9</v>
      </c>
      <c r="R44" s="201">
        <v>5.8</v>
      </c>
      <c r="S44" s="201">
        <v>3.87</v>
      </c>
      <c r="T44" s="201">
        <v>0</v>
      </c>
      <c r="U44" s="201">
        <v>282.68</v>
      </c>
      <c r="V44" s="201">
        <v>3.18</v>
      </c>
      <c r="W44" s="201">
        <v>8.25</v>
      </c>
      <c r="X44" s="201">
        <v>36.42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68.56</v>
      </c>
      <c r="AQ44" s="201">
        <v>14.66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</v>
      </c>
      <c r="L45" s="201">
        <v>32.869999999999997</v>
      </c>
      <c r="M45" s="201">
        <v>0</v>
      </c>
      <c r="N45" s="201">
        <v>29.16</v>
      </c>
      <c r="O45" s="201">
        <v>48.96</v>
      </c>
      <c r="P45" s="201">
        <v>66.930000000000007</v>
      </c>
      <c r="Q45" s="201">
        <v>2.9</v>
      </c>
      <c r="R45" s="201">
        <v>5.8</v>
      </c>
      <c r="S45" s="201">
        <v>3.87</v>
      </c>
      <c r="T45" s="201">
        <v>0</v>
      </c>
      <c r="U45" s="201">
        <v>282.68</v>
      </c>
      <c r="V45" s="201">
        <v>3.18</v>
      </c>
      <c r="W45" s="201">
        <v>8.25</v>
      </c>
      <c r="X45" s="201">
        <v>36.42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68.56</v>
      </c>
      <c r="AQ45" s="201">
        <v>14.66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</v>
      </c>
      <c r="L46" s="201">
        <v>32.869999999999997</v>
      </c>
      <c r="M46" s="201">
        <v>0</v>
      </c>
      <c r="N46" s="201">
        <v>29.16</v>
      </c>
      <c r="O46" s="201">
        <v>48.96</v>
      </c>
      <c r="P46" s="201">
        <v>66.930000000000007</v>
      </c>
      <c r="Q46" s="201">
        <v>2.9</v>
      </c>
      <c r="R46" s="201">
        <v>5.8</v>
      </c>
      <c r="S46" s="201">
        <v>3.87</v>
      </c>
      <c r="T46" s="201">
        <v>0</v>
      </c>
      <c r="U46" s="201">
        <v>282.68</v>
      </c>
      <c r="V46" s="201">
        <v>3.18</v>
      </c>
      <c r="W46" s="201">
        <v>8.25</v>
      </c>
      <c r="X46" s="201">
        <v>36.42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68.56</v>
      </c>
      <c r="AQ46" s="201">
        <v>14.66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</v>
      </c>
      <c r="L47" s="201">
        <v>32.869999999999997</v>
      </c>
      <c r="M47" s="201">
        <v>0</v>
      </c>
      <c r="N47" s="201">
        <v>29.16</v>
      </c>
      <c r="O47" s="201">
        <v>48.96</v>
      </c>
      <c r="P47" s="201">
        <v>66.930000000000007</v>
      </c>
      <c r="Q47" s="201">
        <v>2.9</v>
      </c>
      <c r="R47" s="201">
        <v>10.41</v>
      </c>
      <c r="S47" s="201">
        <v>3.87</v>
      </c>
      <c r="T47" s="201">
        <v>0</v>
      </c>
      <c r="U47" s="201">
        <v>282.68</v>
      </c>
      <c r="V47" s="201">
        <v>3.07</v>
      </c>
      <c r="W47" s="201">
        <v>7.98</v>
      </c>
      <c r="X47" s="201">
        <v>35.93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68.56</v>
      </c>
      <c r="AQ47" s="201">
        <v>14.66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</v>
      </c>
      <c r="L48" s="201">
        <v>32.869999999999997</v>
      </c>
      <c r="M48" s="201">
        <v>0</v>
      </c>
      <c r="N48" s="201">
        <v>29.16</v>
      </c>
      <c r="O48" s="201">
        <v>48.96</v>
      </c>
      <c r="P48" s="201">
        <v>66.930000000000007</v>
      </c>
      <c r="Q48" s="201">
        <v>2.9</v>
      </c>
      <c r="R48" s="201">
        <v>10.41</v>
      </c>
      <c r="S48" s="201">
        <v>3.87</v>
      </c>
      <c r="T48" s="201">
        <v>0</v>
      </c>
      <c r="U48" s="201">
        <v>282.68</v>
      </c>
      <c r="V48" s="201">
        <v>3.07</v>
      </c>
      <c r="W48" s="201">
        <v>7.98</v>
      </c>
      <c r="X48" s="201">
        <v>36.42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68.56</v>
      </c>
      <c r="AQ48" s="201">
        <v>14.66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87.97</v>
      </c>
      <c r="L49" s="201">
        <v>32.869999999999997</v>
      </c>
      <c r="M49" s="201">
        <v>0</v>
      </c>
      <c r="N49" s="201">
        <v>29.16</v>
      </c>
      <c r="O49" s="201">
        <v>48.96</v>
      </c>
      <c r="P49" s="201">
        <v>63.96</v>
      </c>
      <c r="Q49" s="201">
        <v>5.36</v>
      </c>
      <c r="R49" s="201">
        <v>10.41</v>
      </c>
      <c r="S49" s="201">
        <v>6.49</v>
      </c>
      <c r="T49" s="201">
        <v>0</v>
      </c>
      <c r="U49" s="201">
        <v>282.68</v>
      </c>
      <c r="V49" s="201">
        <v>3.07</v>
      </c>
      <c r="W49" s="201">
        <v>7.98</v>
      </c>
      <c r="X49" s="201">
        <v>36.42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68.56</v>
      </c>
      <c r="AQ49" s="201">
        <v>12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87.97</v>
      </c>
      <c r="L50" s="201">
        <v>32.869999999999997</v>
      </c>
      <c r="M50" s="201">
        <v>0</v>
      </c>
      <c r="N50" s="201">
        <v>29.16</v>
      </c>
      <c r="O50" s="201">
        <v>48.96</v>
      </c>
      <c r="P50" s="201">
        <v>63.96</v>
      </c>
      <c r="Q50" s="201">
        <v>5.36</v>
      </c>
      <c r="R50" s="201">
        <v>10.41</v>
      </c>
      <c r="S50" s="201">
        <v>6.49</v>
      </c>
      <c r="T50" s="201">
        <v>0</v>
      </c>
      <c r="U50" s="201">
        <v>282.68</v>
      </c>
      <c r="V50" s="201">
        <v>3.07</v>
      </c>
      <c r="W50" s="201">
        <v>7.98</v>
      </c>
      <c r="X50" s="201">
        <v>36.42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68.56</v>
      </c>
      <c r="AQ50" s="201">
        <v>12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87.97</v>
      </c>
      <c r="L51" s="201">
        <v>32.869999999999997</v>
      </c>
      <c r="M51" s="201">
        <v>0</v>
      </c>
      <c r="N51" s="201">
        <v>29.16</v>
      </c>
      <c r="O51" s="201">
        <v>48.96</v>
      </c>
      <c r="P51" s="201">
        <v>63.96</v>
      </c>
      <c r="Q51" s="201">
        <v>5.36</v>
      </c>
      <c r="R51" s="201">
        <v>10.41</v>
      </c>
      <c r="S51" s="201">
        <v>6.49</v>
      </c>
      <c r="T51" s="201">
        <v>0</v>
      </c>
      <c r="U51" s="201">
        <v>282.68</v>
      </c>
      <c r="V51" s="201">
        <v>3.07</v>
      </c>
      <c r="W51" s="201">
        <v>7.98</v>
      </c>
      <c r="X51" s="201">
        <v>36.42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68.56</v>
      </c>
      <c r="AQ51" s="201">
        <v>21.17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87.97</v>
      </c>
      <c r="L52" s="201">
        <v>32.869999999999997</v>
      </c>
      <c r="M52" s="201">
        <v>0</v>
      </c>
      <c r="N52" s="201">
        <v>29.16</v>
      </c>
      <c r="O52" s="201">
        <v>48.96</v>
      </c>
      <c r="P52" s="201">
        <v>63.96</v>
      </c>
      <c r="Q52" s="201">
        <v>5.36</v>
      </c>
      <c r="R52" s="201">
        <v>10.41</v>
      </c>
      <c r="S52" s="201">
        <v>6.49</v>
      </c>
      <c r="T52" s="201">
        <v>0</v>
      </c>
      <c r="U52" s="201">
        <v>282.68</v>
      </c>
      <c r="V52" s="201">
        <v>3.07</v>
      </c>
      <c r="W52" s="201">
        <v>7.98</v>
      </c>
      <c r="X52" s="201">
        <v>36.42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68.56</v>
      </c>
      <c r="AQ52" s="201">
        <v>21.17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87.97</v>
      </c>
      <c r="L53" s="201">
        <v>32.869999999999997</v>
      </c>
      <c r="M53" s="201">
        <v>0</v>
      </c>
      <c r="N53" s="201">
        <v>29.16</v>
      </c>
      <c r="O53" s="201">
        <v>48.96</v>
      </c>
      <c r="P53" s="201">
        <v>63.96</v>
      </c>
      <c r="Q53" s="201">
        <v>5.36</v>
      </c>
      <c r="R53" s="201">
        <v>10.41</v>
      </c>
      <c r="S53" s="201">
        <v>6.49</v>
      </c>
      <c r="T53" s="201">
        <v>0</v>
      </c>
      <c r="U53" s="201">
        <v>282.68</v>
      </c>
      <c r="V53" s="201">
        <v>3.07</v>
      </c>
      <c r="W53" s="201">
        <v>7.98</v>
      </c>
      <c r="X53" s="201">
        <v>36.42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68.56</v>
      </c>
      <c r="AQ53" s="201">
        <v>22.15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87.97</v>
      </c>
      <c r="L54" s="201">
        <v>32.869999999999997</v>
      </c>
      <c r="M54" s="201">
        <v>0</v>
      </c>
      <c r="N54" s="201">
        <v>29.16</v>
      </c>
      <c r="O54" s="201">
        <v>48.96</v>
      </c>
      <c r="P54" s="201">
        <v>63.96</v>
      </c>
      <c r="Q54" s="201">
        <v>5.36</v>
      </c>
      <c r="R54" s="201">
        <v>10.41</v>
      </c>
      <c r="S54" s="201">
        <v>6.49</v>
      </c>
      <c r="T54" s="201">
        <v>0</v>
      </c>
      <c r="U54" s="201">
        <v>282.68</v>
      </c>
      <c r="V54" s="201">
        <v>3.07</v>
      </c>
      <c r="W54" s="201">
        <v>7.98</v>
      </c>
      <c r="X54" s="201">
        <v>36.42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68.56</v>
      </c>
      <c r="AQ54" s="201">
        <v>22.15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87.97</v>
      </c>
      <c r="L55" s="201">
        <v>32.869999999999997</v>
      </c>
      <c r="M55" s="201">
        <v>0</v>
      </c>
      <c r="N55" s="201">
        <v>29.16</v>
      </c>
      <c r="O55" s="201">
        <v>48.96</v>
      </c>
      <c r="P55" s="201">
        <v>63.96</v>
      </c>
      <c r="Q55" s="201">
        <v>5.36</v>
      </c>
      <c r="R55" s="201">
        <v>10.41</v>
      </c>
      <c r="S55" s="201">
        <v>6.49</v>
      </c>
      <c r="T55" s="201">
        <v>0</v>
      </c>
      <c r="U55" s="201">
        <v>282.68</v>
      </c>
      <c r="V55" s="201">
        <v>3.07</v>
      </c>
      <c r="W55" s="201">
        <v>7.98</v>
      </c>
      <c r="X55" s="201">
        <v>36.42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68.56</v>
      </c>
      <c r="AQ55" s="201">
        <v>22.15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87.97</v>
      </c>
      <c r="L56" s="201">
        <v>32.869999999999997</v>
      </c>
      <c r="M56" s="201">
        <v>0</v>
      </c>
      <c r="N56" s="201">
        <v>29.16</v>
      </c>
      <c r="O56" s="201">
        <v>48.96</v>
      </c>
      <c r="P56" s="201">
        <v>63.96</v>
      </c>
      <c r="Q56" s="201">
        <v>5.36</v>
      </c>
      <c r="R56" s="201">
        <v>10.41</v>
      </c>
      <c r="S56" s="201">
        <v>6.49</v>
      </c>
      <c r="T56" s="201">
        <v>0</v>
      </c>
      <c r="U56" s="201">
        <v>282.68</v>
      </c>
      <c r="V56" s="201">
        <v>3.07</v>
      </c>
      <c r="W56" s="201">
        <v>7.98</v>
      </c>
      <c r="X56" s="201">
        <v>36.42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68.56</v>
      </c>
      <c r="AQ56" s="201">
        <v>22.15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87.97</v>
      </c>
      <c r="L57" s="201">
        <v>32.869999999999997</v>
      </c>
      <c r="M57" s="201">
        <v>0</v>
      </c>
      <c r="N57" s="201">
        <v>29.16</v>
      </c>
      <c r="O57" s="201">
        <v>48.96</v>
      </c>
      <c r="P57" s="201">
        <v>63.96</v>
      </c>
      <c r="Q57" s="201">
        <v>5.36</v>
      </c>
      <c r="R57" s="201">
        <v>10.41</v>
      </c>
      <c r="S57" s="201">
        <v>6.49</v>
      </c>
      <c r="T57" s="201">
        <v>0</v>
      </c>
      <c r="U57" s="201">
        <v>282.68</v>
      </c>
      <c r="V57" s="201">
        <v>3.07</v>
      </c>
      <c r="W57" s="201">
        <v>7.98</v>
      </c>
      <c r="X57" s="201">
        <v>36.42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68.56</v>
      </c>
      <c r="AQ57" s="201">
        <v>22.15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87.97</v>
      </c>
      <c r="L58" s="201">
        <v>32.869999999999997</v>
      </c>
      <c r="M58" s="201">
        <v>0</v>
      </c>
      <c r="N58" s="201">
        <v>29.16</v>
      </c>
      <c r="O58" s="201">
        <v>48.96</v>
      </c>
      <c r="P58" s="201">
        <v>63.96</v>
      </c>
      <c r="Q58" s="201">
        <v>5.36</v>
      </c>
      <c r="R58" s="201">
        <v>10.41</v>
      </c>
      <c r="S58" s="201">
        <v>6.49</v>
      </c>
      <c r="T58" s="201">
        <v>0</v>
      </c>
      <c r="U58" s="201">
        <v>282.68</v>
      </c>
      <c r="V58" s="201">
        <v>3.07</v>
      </c>
      <c r="W58" s="201">
        <v>7.98</v>
      </c>
      <c r="X58" s="201">
        <v>36.42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68.56</v>
      </c>
      <c r="AQ58" s="201">
        <v>22.15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87.97</v>
      </c>
      <c r="L59" s="201">
        <v>32.869999999999997</v>
      </c>
      <c r="M59" s="201">
        <v>0</v>
      </c>
      <c r="N59" s="201">
        <v>29.16</v>
      </c>
      <c r="O59" s="201">
        <v>48.96</v>
      </c>
      <c r="P59" s="201">
        <v>63.96</v>
      </c>
      <c r="Q59" s="201">
        <v>5.36</v>
      </c>
      <c r="R59" s="201">
        <v>10.41</v>
      </c>
      <c r="S59" s="201">
        <v>6.49</v>
      </c>
      <c r="T59" s="201">
        <v>0</v>
      </c>
      <c r="U59" s="201">
        <v>282.68</v>
      </c>
      <c r="V59" s="201">
        <v>3.07</v>
      </c>
      <c r="W59" s="201">
        <v>7.98</v>
      </c>
      <c r="X59" s="201">
        <v>36.42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55</v>
      </c>
      <c r="AJ59" s="201">
        <v>0</v>
      </c>
      <c r="AK59" s="201">
        <v>0</v>
      </c>
      <c r="AL59" s="201">
        <v>0</v>
      </c>
      <c r="AM59" s="201">
        <v>55</v>
      </c>
      <c r="AN59" s="201">
        <v>0</v>
      </c>
      <c r="AO59">
        <v>0</v>
      </c>
      <c r="AP59" s="201">
        <v>68.56</v>
      </c>
      <c r="AQ59" s="201">
        <v>22.15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87.97</v>
      </c>
      <c r="L60" s="201">
        <v>32.869999999999997</v>
      </c>
      <c r="M60" s="201">
        <v>0</v>
      </c>
      <c r="N60" s="201">
        <v>29.16</v>
      </c>
      <c r="O60" s="201">
        <v>48.96</v>
      </c>
      <c r="P60" s="201">
        <v>63.96</v>
      </c>
      <c r="Q60" s="201">
        <v>5.36</v>
      </c>
      <c r="R60" s="201">
        <v>10.41</v>
      </c>
      <c r="S60" s="201">
        <v>6.49</v>
      </c>
      <c r="T60" s="201">
        <v>0</v>
      </c>
      <c r="U60" s="201">
        <v>282.68</v>
      </c>
      <c r="V60" s="201">
        <v>3.07</v>
      </c>
      <c r="W60" s="201">
        <v>7.98</v>
      </c>
      <c r="X60" s="201">
        <v>36.42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45.8</v>
      </c>
      <c r="AF60" s="201">
        <v>0</v>
      </c>
      <c r="AG60" s="201">
        <v>0</v>
      </c>
      <c r="AH60" s="201">
        <v>0</v>
      </c>
      <c r="AI60" s="201">
        <v>55</v>
      </c>
      <c r="AJ60" s="201">
        <v>0</v>
      </c>
      <c r="AK60" s="201">
        <v>0</v>
      </c>
      <c r="AL60" s="201">
        <v>0</v>
      </c>
      <c r="AM60" s="201">
        <v>50</v>
      </c>
      <c r="AN60" s="201">
        <v>0</v>
      </c>
      <c r="AO60">
        <v>0</v>
      </c>
      <c r="AP60" s="201">
        <v>68.56</v>
      </c>
      <c r="AQ60" s="201">
        <v>22.15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87.97</v>
      </c>
      <c r="L61" s="201">
        <v>32.869999999999997</v>
      </c>
      <c r="M61" s="201">
        <v>0</v>
      </c>
      <c r="N61" s="201">
        <v>29.16</v>
      </c>
      <c r="O61" s="201">
        <v>48.96</v>
      </c>
      <c r="P61" s="201">
        <v>63.96</v>
      </c>
      <c r="Q61" s="201">
        <v>5.36</v>
      </c>
      <c r="R61" s="201">
        <v>10.41</v>
      </c>
      <c r="S61" s="201">
        <v>6.49</v>
      </c>
      <c r="T61" s="201">
        <v>0</v>
      </c>
      <c r="U61" s="201">
        <v>282.68</v>
      </c>
      <c r="V61" s="201">
        <v>3.07</v>
      </c>
      <c r="W61" s="201">
        <v>7.98</v>
      </c>
      <c r="X61" s="201">
        <v>36.42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45.8</v>
      </c>
      <c r="AF61" s="201">
        <v>0</v>
      </c>
      <c r="AG61" s="201">
        <v>0</v>
      </c>
      <c r="AH61" s="201">
        <v>0</v>
      </c>
      <c r="AI61" s="201">
        <v>55</v>
      </c>
      <c r="AJ61" s="201">
        <v>0</v>
      </c>
      <c r="AK61" s="201">
        <v>0</v>
      </c>
      <c r="AL61" s="201">
        <v>0</v>
      </c>
      <c r="AM61" s="201">
        <v>50</v>
      </c>
      <c r="AN61" s="201">
        <v>0</v>
      </c>
      <c r="AO61">
        <v>0</v>
      </c>
      <c r="AP61" s="201">
        <v>34.28</v>
      </c>
      <c r="AQ61" s="201">
        <v>22.15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87.97</v>
      </c>
      <c r="L62" s="201">
        <v>63.18</v>
      </c>
      <c r="M62" s="201">
        <v>0</v>
      </c>
      <c r="N62" s="201">
        <v>29.16</v>
      </c>
      <c r="O62" s="201">
        <v>48.96</v>
      </c>
      <c r="P62" s="201">
        <v>63.96</v>
      </c>
      <c r="Q62" s="201">
        <v>5.36</v>
      </c>
      <c r="R62" s="201">
        <v>10.41</v>
      </c>
      <c r="S62" s="201">
        <v>6.49</v>
      </c>
      <c r="T62" s="201">
        <v>0</v>
      </c>
      <c r="U62" s="201">
        <v>282.68</v>
      </c>
      <c r="V62" s="201">
        <v>3.07</v>
      </c>
      <c r="W62" s="201">
        <v>7.98</v>
      </c>
      <c r="X62" s="201">
        <v>36.42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45.8</v>
      </c>
      <c r="AF62" s="201">
        <v>0</v>
      </c>
      <c r="AG62" s="201">
        <v>0</v>
      </c>
      <c r="AH62" s="201">
        <v>0</v>
      </c>
      <c r="AI62" s="201">
        <v>55</v>
      </c>
      <c r="AJ62" s="201">
        <v>0</v>
      </c>
      <c r="AK62" s="201">
        <v>0</v>
      </c>
      <c r="AL62" s="201">
        <v>0</v>
      </c>
      <c r="AM62" s="201">
        <v>76</v>
      </c>
      <c r="AN62" s="201">
        <v>0</v>
      </c>
      <c r="AO62">
        <v>0</v>
      </c>
      <c r="AP62" s="201">
        <v>34.28</v>
      </c>
      <c r="AQ62" s="201">
        <v>22.15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87.97</v>
      </c>
      <c r="L63" s="201">
        <v>63.18</v>
      </c>
      <c r="M63" s="201">
        <v>0</v>
      </c>
      <c r="N63" s="201">
        <v>29.16</v>
      </c>
      <c r="O63" s="201">
        <v>48.96</v>
      </c>
      <c r="P63" s="201">
        <v>63.96</v>
      </c>
      <c r="Q63" s="201">
        <v>5.36</v>
      </c>
      <c r="R63" s="201">
        <v>10.41</v>
      </c>
      <c r="S63" s="201">
        <v>6.49</v>
      </c>
      <c r="T63" s="201">
        <v>0</v>
      </c>
      <c r="U63" s="201">
        <v>282.68</v>
      </c>
      <c r="V63" s="201">
        <v>3.07</v>
      </c>
      <c r="W63" s="201">
        <v>7.98</v>
      </c>
      <c r="X63" s="201">
        <v>36.42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45.8</v>
      </c>
      <c r="AF63" s="201">
        <v>0</v>
      </c>
      <c r="AG63" s="201">
        <v>0</v>
      </c>
      <c r="AH63" s="201">
        <v>0</v>
      </c>
      <c r="AI63" s="201">
        <v>55</v>
      </c>
      <c r="AJ63" s="201">
        <v>0</v>
      </c>
      <c r="AK63" s="201">
        <v>0</v>
      </c>
      <c r="AL63" s="201">
        <v>0</v>
      </c>
      <c r="AM63" s="201">
        <v>137</v>
      </c>
      <c r="AN63" s="201">
        <v>0</v>
      </c>
      <c r="AO63">
        <v>0</v>
      </c>
      <c r="AP63" s="201">
        <v>34.28</v>
      </c>
      <c r="AQ63" s="201">
        <v>22.15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87.97</v>
      </c>
      <c r="L64" s="201">
        <v>63.18</v>
      </c>
      <c r="M64" s="201">
        <v>0</v>
      </c>
      <c r="N64" s="201">
        <v>29.16</v>
      </c>
      <c r="O64" s="201">
        <v>48.96</v>
      </c>
      <c r="P64" s="201">
        <v>63.96</v>
      </c>
      <c r="Q64" s="201">
        <v>5.36</v>
      </c>
      <c r="R64" s="201">
        <v>10.41</v>
      </c>
      <c r="S64" s="201">
        <v>6.49</v>
      </c>
      <c r="T64" s="201">
        <v>0</v>
      </c>
      <c r="U64" s="201">
        <v>282.68</v>
      </c>
      <c r="V64" s="201">
        <v>3.07</v>
      </c>
      <c r="W64" s="201">
        <v>7.98</v>
      </c>
      <c r="X64" s="201">
        <v>36.42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45.8</v>
      </c>
      <c r="AF64" s="201">
        <v>0</v>
      </c>
      <c r="AG64" s="201">
        <v>0</v>
      </c>
      <c r="AH64" s="201">
        <v>0</v>
      </c>
      <c r="AI64" s="201">
        <v>55</v>
      </c>
      <c r="AJ64" s="201">
        <v>0</v>
      </c>
      <c r="AK64" s="201">
        <v>0</v>
      </c>
      <c r="AL64" s="201">
        <v>0</v>
      </c>
      <c r="AM64" s="201">
        <v>145</v>
      </c>
      <c r="AN64" s="201">
        <v>0</v>
      </c>
      <c r="AO64">
        <v>0</v>
      </c>
      <c r="AP64" s="201">
        <v>34.28</v>
      </c>
      <c r="AQ64" s="201">
        <v>22.15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91</v>
      </c>
      <c r="L65" s="201">
        <v>63.18</v>
      </c>
      <c r="M65" s="201">
        <v>0</v>
      </c>
      <c r="N65" s="201">
        <v>29.16</v>
      </c>
      <c r="O65" s="201">
        <v>48.96</v>
      </c>
      <c r="P65" s="201">
        <v>63.96</v>
      </c>
      <c r="Q65" s="201">
        <v>5.36</v>
      </c>
      <c r="R65" s="201">
        <v>10.41</v>
      </c>
      <c r="S65" s="201">
        <v>6.49</v>
      </c>
      <c r="T65" s="201">
        <v>0</v>
      </c>
      <c r="U65" s="201">
        <v>282.68</v>
      </c>
      <c r="V65" s="201">
        <v>3.07</v>
      </c>
      <c r="W65" s="201">
        <v>7.98</v>
      </c>
      <c r="X65" s="201">
        <v>36.42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45.8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140</v>
      </c>
      <c r="AN65" s="201">
        <v>0</v>
      </c>
      <c r="AO65">
        <v>0</v>
      </c>
      <c r="AP65" s="201">
        <v>34.28</v>
      </c>
      <c r="AQ65" s="201">
        <v>22.15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91</v>
      </c>
      <c r="L66" s="201">
        <v>63.18</v>
      </c>
      <c r="M66" s="201">
        <v>0</v>
      </c>
      <c r="N66" s="201">
        <v>29.16</v>
      </c>
      <c r="O66" s="201">
        <v>48.96</v>
      </c>
      <c r="P66" s="201">
        <v>63.96</v>
      </c>
      <c r="Q66" s="201">
        <v>5.36</v>
      </c>
      <c r="R66" s="201">
        <v>10.41</v>
      </c>
      <c r="S66" s="201">
        <v>6.49</v>
      </c>
      <c r="T66" s="201">
        <v>0</v>
      </c>
      <c r="U66" s="201">
        <v>282.68</v>
      </c>
      <c r="V66" s="201">
        <v>3.07</v>
      </c>
      <c r="W66" s="201">
        <v>7.98</v>
      </c>
      <c r="X66" s="201">
        <v>36.42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45.8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151</v>
      </c>
      <c r="AN66" s="201">
        <v>0</v>
      </c>
      <c r="AO66">
        <v>0</v>
      </c>
      <c r="AP66" s="201">
        <v>34.28</v>
      </c>
      <c r="AQ66" s="201">
        <v>22.15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70</v>
      </c>
      <c r="L67" s="201">
        <v>63.18</v>
      </c>
      <c r="M67" s="201">
        <v>0</v>
      </c>
      <c r="N67" s="201">
        <v>29.16</v>
      </c>
      <c r="O67" s="201">
        <v>48.96</v>
      </c>
      <c r="P67" s="201">
        <v>63.96</v>
      </c>
      <c r="Q67" s="201">
        <v>5.36</v>
      </c>
      <c r="R67" s="201">
        <v>10.41</v>
      </c>
      <c r="S67" s="201">
        <v>6.49</v>
      </c>
      <c r="T67" s="201">
        <v>0</v>
      </c>
      <c r="U67" s="201">
        <v>282.68</v>
      </c>
      <c r="V67" s="201">
        <v>3.07</v>
      </c>
      <c r="W67" s="201">
        <v>7.98</v>
      </c>
      <c r="X67" s="201">
        <v>36.42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45.8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135</v>
      </c>
      <c r="AN67" s="201">
        <v>0</v>
      </c>
      <c r="AO67">
        <v>0</v>
      </c>
      <c r="AP67" s="201">
        <v>34.28</v>
      </c>
      <c r="AQ67" s="201">
        <v>22.15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70</v>
      </c>
      <c r="L68" s="201">
        <v>63.18</v>
      </c>
      <c r="M68" s="201">
        <v>0</v>
      </c>
      <c r="N68" s="201">
        <v>29.16</v>
      </c>
      <c r="O68" s="201">
        <v>48.96</v>
      </c>
      <c r="P68" s="201">
        <v>63.96</v>
      </c>
      <c r="Q68" s="201">
        <v>5.36</v>
      </c>
      <c r="R68" s="201">
        <v>10.41</v>
      </c>
      <c r="S68" s="201">
        <v>6.49</v>
      </c>
      <c r="T68" s="201">
        <v>0</v>
      </c>
      <c r="U68" s="201">
        <v>282.68</v>
      </c>
      <c r="V68" s="201">
        <v>3.07</v>
      </c>
      <c r="W68" s="201">
        <v>7.98</v>
      </c>
      <c r="X68" s="201">
        <v>36.42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45.8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142</v>
      </c>
      <c r="AN68" s="201">
        <v>0</v>
      </c>
      <c r="AO68">
        <v>0</v>
      </c>
      <c r="AP68" s="201">
        <v>34.28</v>
      </c>
      <c r="AQ68" s="201">
        <v>22.15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70</v>
      </c>
      <c r="L69" s="201">
        <v>63.18</v>
      </c>
      <c r="M69" s="201">
        <v>0</v>
      </c>
      <c r="N69" s="201">
        <v>29.16</v>
      </c>
      <c r="O69" s="201">
        <v>48.96</v>
      </c>
      <c r="P69" s="201">
        <v>63.96</v>
      </c>
      <c r="Q69" s="201">
        <v>5.36</v>
      </c>
      <c r="R69" s="201">
        <v>10.41</v>
      </c>
      <c r="S69" s="201">
        <v>6.49</v>
      </c>
      <c r="T69" s="201">
        <v>0</v>
      </c>
      <c r="U69" s="201">
        <v>282.68</v>
      </c>
      <c r="V69" s="201">
        <v>3.07</v>
      </c>
      <c r="W69" s="201">
        <v>7.98</v>
      </c>
      <c r="X69" s="201">
        <v>36.42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45.8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144</v>
      </c>
      <c r="AN69" s="201">
        <v>0</v>
      </c>
      <c r="AO69">
        <v>0</v>
      </c>
      <c r="AP69" s="201">
        <v>34.28</v>
      </c>
      <c r="AQ69" s="201">
        <v>22.15</v>
      </c>
      <c r="AR69" s="201">
        <v>24.53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70</v>
      </c>
      <c r="L70" s="201">
        <v>63.18</v>
      </c>
      <c r="M70" s="201">
        <v>0</v>
      </c>
      <c r="N70" s="201">
        <v>29.16</v>
      </c>
      <c r="O70" s="201">
        <v>48.96</v>
      </c>
      <c r="P70" s="201">
        <v>63.96</v>
      </c>
      <c r="Q70" s="201">
        <v>5.36</v>
      </c>
      <c r="R70" s="201">
        <v>10.41</v>
      </c>
      <c r="S70" s="201">
        <v>6.49</v>
      </c>
      <c r="T70" s="201">
        <v>0</v>
      </c>
      <c r="U70" s="201">
        <v>282.68</v>
      </c>
      <c r="V70" s="201">
        <v>3.07</v>
      </c>
      <c r="W70" s="201">
        <v>7.98</v>
      </c>
      <c r="X70" s="201">
        <v>36.42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45.8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139</v>
      </c>
      <c r="AN70" s="201">
        <v>0</v>
      </c>
      <c r="AO70">
        <v>0</v>
      </c>
      <c r="AP70" s="201">
        <v>34.28</v>
      </c>
      <c r="AQ70" s="201">
        <v>22.15</v>
      </c>
      <c r="AR70" s="201">
        <v>20.59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70</v>
      </c>
      <c r="L71" s="201">
        <v>63.18</v>
      </c>
      <c r="M71" s="201">
        <v>0</v>
      </c>
      <c r="N71" s="201">
        <v>29.16</v>
      </c>
      <c r="O71" s="201">
        <v>48.96</v>
      </c>
      <c r="P71" s="201">
        <v>63.96</v>
      </c>
      <c r="Q71" s="201">
        <v>5.36</v>
      </c>
      <c r="R71" s="201">
        <v>10.41</v>
      </c>
      <c r="S71" s="201">
        <v>6.49</v>
      </c>
      <c r="T71" s="201">
        <v>0</v>
      </c>
      <c r="U71" s="201">
        <v>282.68</v>
      </c>
      <c r="V71" s="201">
        <v>3.07</v>
      </c>
      <c r="W71" s="201">
        <v>7.98</v>
      </c>
      <c r="X71" s="201">
        <v>36.42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45.8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145</v>
      </c>
      <c r="AN71" s="201">
        <v>0</v>
      </c>
      <c r="AO71">
        <v>0</v>
      </c>
      <c r="AP71" s="201">
        <v>44.47</v>
      </c>
      <c r="AQ71" s="201">
        <v>22.15</v>
      </c>
      <c r="AR71" s="201">
        <v>15.89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70</v>
      </c>
      <c r="L72" s="201">
        <v>63.18</v>
      </c>
      <c r="M72" s="201">
        <v>0</v>
      </c>
      <c r="N72" s="201">
        <v>29.16</v>
      </c>
      <c r="O72" s="201">
        <v>48.96</v>
      </c>
      <c r="P72" s="201">
        <v>63.96</v>
      </c>
      <c r="Q72" s="201">
        <v>5.36</v>
      </c>
      <c r="R72" s="201">
        <v>10.41</v>
      </c>
      <c r="S72" s="201">
        <v>6.49</v>
      </c>
      <c r="T72" s="201">
        <v>0</v>
      </c>
      <c r="U72" s="201">
        <v>282.68</v>
      </c>
      <c r="V72" s="201">
        <v>3.07</v>
      </c>
      <c r="W72" s="201">
        <v>7.98</v>
      </c>
      <c r="X72" s="201">
        <v>36.42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45.8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131</v>
      </c>
      <c r="AN72" s="201">
        <v>0</v>
      </c>
      <c r="AO72">
        <v>0</v>
      </c>
      <c r="AP72" s="201">
        <v>44.47</v>
      </c>
      <c r="AQ72" s="201">
        <v>22.15</v>
      </c>
      <c r="AR72" s="201">
        <v>11.46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70</v>
      </c>
      <c r="L73" s="201">
        <v>63.18</v>
      </c>
      <c r="M73" s="201">
        <v>0</v>
      </c>
      <c r="N73" s="201">
        <v>29.16</v>
      </c>
      <c r="O73" s="201">
        <v>48.96</v>
      </c>
      <c r="P73" s="201">
        <v>63.96</v>
      </c>
      <c r="Q73" s="201">
        <v>5.36</v>
      </c>
      <c r="R73" s="201">
        <v>10.41</v>
      </c>
      <c r="S73" s="201">
        <v>6.49</v>
      </c>
      <c r="T73" s="201">
        <v>0</v>
      </c>
      <c r="U73" s="201">
        <v>282.68</v>
      </c>
      <c r="V73" s="201">
        <v>3.07</v>
      </c>
      <c r="W73" s="201">
        <v>7.98</v>
      </c>
      <c r="X73" s="201">
        <v>36.42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127</v>
      </c>
      <c r="AN73" s="201">
        <v>0</v>
      </c>
      <c r="AO73">
        <v>0</v>
      </c>
      <c r="AP73" s="201">
        <v>68.56</v>
      </c>
      <c r="AQ73" s="201">
        <v>22.15</v>
      </c>
      <c r="AR73" s="201">
        <v>7.13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70</v>
      </c>
      <c r="L74" s="201">
        <v>63.18</v>
      </c>
      <c r="M74" s="201">
        <v>0</v>
      </c>
      <c r="N74" s="201">
        <v>29.16</v>
      </c>
      <c r="O74" s="201">
        <v>48.96</v>
      </c>
      <c r="P74" s="201">
        <v>63.96</v>
      </c>
      <c r="Q74" s="201">
        <v>5.36</v>
      </c>
      <c r="R74" s="201">
        <v>10.41</v>
      </c>
      <c r="S74" s="201">
        <v>6.49</v>
      </c>
      <c r="T74" s="201">
        <v>0</v>
      </c>
      <c r="U74" s="201">
        <v>282.68</v>
      </c>
      <c r="V74" s="201">
        <v>3.07</v>
      </c>
      <c r="W74" s="201">
        <v>7.98</v>
      </c>
      <c r="X74" s="201">
        <v>36.42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45.8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137</v>
      </c>
      <c r="AN74" s="201">
        <v>0</v>
      </c>
      <c r="AO74">
        <v>0</v>
      </c>
      <c r="AP74" s="201">
        <v>68.56</v>
      </c>
      <c r="AQ74" s="201">
        <v>22.15</v>
      </c>
      <c r="AR74" s="201">
        <v>3.62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70</v>
      </c>
      <c r="L75" s="201">
        <v>63.18</v>
      </c>
      <c r="M75" s="201">
        <v>0</v>
      </c>
      <c r="N75" s="201">
        <v>29.16</v>
      </c>
      <c r="O75" s="201">
        <v>48.96</v>
      </c>
      <c r="P75" s="201">
        <v>66.5</v>
      </c>
      <c r="Q75" s="201">
        <v>5.36</v>
      </c>
      <c r="R75" s="201">
        <v>10.41</v>
      </c>
      <c r="S75" s="201">
        <v>6.49</v>
      </c>
      <c r="T75" s="201">
        <v>0</v>
      </c>
      <c r="U75" s="201">
        <v>282.68</v>
      </c>
      <c r="V75" s="201">
        <v>3.07</v>
      </c>
      <c r="W75" s="201">
        <v>7.98</v>
      </c>
      <c r="X75" s="201">
        <v>36.42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111</v>
      </c>
      <c r="AN75" s="201">
        <v>0</v>
      </c>
      <c r="AO75">
        <v>0</v>
      </c>
      <c r="AP75" s="201">
        <v>68.56</v>
      </c>
      <c r="AQ75" s="201">
        <v>22.15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70</v>
      </c>
      <c r="L76" s="201">
        <v>63.18</v>
      </c>
      <c r="M76" s="201">
        <v>0</v>
      </c>
      <c r="N76" s="201">
        <v>29.16</v>
      </c>
      <c r="O76" s="201">
        <v>48.96</v>
      </c>
      <c r="P76" s="201">
        <v>66.930000000000007</v>
      </c>
      <c r="Q76" s="201">
        <v>5.36</v>
      </c>
      <c r="R76" s="201">
        <v>10.41</v>
      </c>
      <c r="S76" s="201">
        <v>6.49</v>
      </c>
      <c r="T76" s="201">
        <v>0</v>
      </c>
      <c r="U76" s="201">
        <v>282.68</v>
      </c>
      <c r="V76" s="201">
        <v>3.07</v>
      </c>
      <c r="W76" s="201">
        <v>7.98</v>
      </c>
      <c r="X76" s="201">
        <v>36.42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127</v>
      </c>
      <c r="AN76" s="201">
        <v>0</v>
      </c>
      <c r="AO76">
        <v>0</v>
      </c>
      <c r="AP76" s="201">
        <v>68.56</v>
      </c>
      <c r="AQ76" s="201">
        <v>22.15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6">
        <v>70</v>
      </c>
      <c r="L77" s="201">
        <v>63.18</v>
      </c>
      <c r="M77" s="201">
        <v>0</v>
      </c>
      <c r="N77" s="201">
        <v>29.16</v>
      </c>
      <c r="O77" s="201">
        <v>48.96</v>
      </c>
      <c r="P77" s="201">
        <v>66.930000000000007</v>
      </c>
      <c r="Q77" s="201">
        <v>5.36</v>
      </c>
      <c r="R77" s="201">
        <v>10.41</v>
      </c>
      <c r="S77" s="201">
        <v>6.49</v>
      </c>
      <c r="T77" s="201">
        <v>0</v>
      </c>
      <c r="U77" s="201">
        <v>282.68</v>
      </c>
      <c r="V77" s="201">
        <v>3.07</v>
      </c>
      <c r="W77" s="201">
        <v>7.98</v>
      </c>
      <c r="X77" s="201">
        <v>36.42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139</v>
      </c>
      <c r="AN77" s="201">
        <v>0</v>
      </c>
      <c r="AO77">
        <v>0</v>
      </c>
      <c r="AP77" s="201">
        <v>68.56</v>
      </c>
      <c r="AQ77" s="201">
        <v>22.15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6">
        <v>70</v>
      </c>
      <c r="L78" s="201">
        <v>63.18</v>
      </c>
      <c r="M78" s="201">
        <v>0</v>
      </c>
      <c r="N78" s="201">
        <v>29.16</v>
      </c>
      <c r="O78" s="201">
        <v>48.96</v>
      </c>
      <c r="P78" s="201">
        <v>66.930000000000007</v>
      </c>
      <c r="Q78" s="201">
        <v>5.36</v>
      </c>
      <c r="R78" s="201">
        <v>10.41</v>
      </c>
      <c r="S78" s="201">
        <v>6.49</v>
      </c>
      <c r="T78" s="201">
        <v>0</v>
      </c>
      <c r="U78" s="201">
        <v>282.68</v>
      </c>
      <c r="V78" s="201">
        <v>3.07</v>
      </c>
      <c r="W78" s="201">
        <v>7.98</v>
      </c>
      <c r="X78" s="201">
        <v>36.42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142</v>
      </c>
      <c r="AN78" s="201">
        <v>0</v>
      </c>
      <c r="AO78">
        <v>0</v>
      </c>
      <c r="AP78" s="201">
        <v>68.56</v>
      </c>
      <c r="AQ78" s="201">
        <v>22.15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158.72</v>
      </c>
      <c r="L79" s="201">
        <v>63.18</v>
      </c>
      <c r="M79" s="201">
        <v>0</v>
      </c>
      <c r="N79" s="201">
        <v>29.16</v>
      </c>
      <c r="O79" s="201">
        <v>48.96</v>
      </c>
      <c r="P79" s="201">
        <v>66.930000000000007</v>
      </c>
      <c r="Q79" s="201">
        <v>5.36</v>
      </c>
      <c r="R79" s="201">
        <v>10.41</v>
      </c>
      <c r="S79" s="201">
        <v>6.49</v>
      </c>
      <c r="T79" s="201">
        <v>0</v>
      </c>
      <c r="U79" s="201">
        <v>282.68</v>
      </c>
      <c r="V79" s="201">
        <v>3.07</v>
      </c>
      <c r="W79" s="201">
        <v>8.83</v>
      </c>
      <c r="X79" s="201">
        <v>36.42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58</v>
      </c>
      <c r="AN79" s="201">
        <v>0</v>
      </c>
      <c r="AO79">
        <v>0</v>
      </c>
      <c r="AP79" s="201">
        <v>68.56</v>
      </c>
      <c r="AQ79" s="201">
        <v>22.15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158.72</v>
      </c>
      <c r="L80" s="201">
        <v>63.18</v>
      </c>
      <c r="M80" s="201">
        <v>0</v>
      </c>
      <c r="N80" s="201">
        <v>29.16</v>
      </c>
      <c r="O80" s="201">
        <v>48.96</v>
      </c>
      <c r="P80" s="201">
        <v>66.930000000000007</v>
      </c>
      <c r="Q80" s="201">
        <v>5.36</v>
      </c>
      <c r="R80" s="201">
        <v>10.41</v>
      </c>
      <c r="S80" s="201">
        <v>6.49</v>
      </c>
      <c r="T80" s="201">
        <v>0</v>
      </c>
      <c r="U80" s="201">
        <v>282.68</v>
      </c>
      <c r="V80" s="201">
        <v>3.07</v>
      </c>
      <c r="W80" s="201">
        <v>9.61</v>
      </c>
      <c r="X80" s="201">
        <v>36.42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75</v>
      </c>
      <c r="AN80" s="201">
        <v>0</v>
      </c>
      <c r="AO80">
        <v>0</v>
      </c>
      <c r="AP80" s="201">
        <v>68.56</v>
      </c>
      <c r="AQ80" s="201">
        <v>22.15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158.72</v>
      </c>
      <c r="L81" s="201">
        <v>63.18</v>
      </c>
      <c r="M81" s="201">
        <v>0</v>
      </c>
      <c r="N81" s="201">
        <v>29.16</v>
      </c>
      <c r="O81" s="201">
        <v>48.96</v>
      </c>
      <c r="P81" s="201">
        <v>64.680000000000007</v>
      </c>
      <c r="Q81" s="201">
        <v>5.36</v>
      </c>
      <c r="R81" s="201">
        <v>10.41</v>
      </c>
      <c r="S81" s="201">
        <v>6.49</v>
      </c>
      <c r="T81" s="201">
        <v>0</v>
      </c>
      <c r="U81" s="201">
        <v>282.68</v>
      </c>
      <c r="V81" s="201">
        <v>3.07</v>
      </c>
      <c r="W81" s="201">
        <v>9.83</v>
      </c>
      <c r="X81" s="201">
        <v>36.42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90</v>
      </c>
      <c r="AN81" s="201">
        <v>0</v>
      </c>
      <c r="AO81">
        <v>0</v>
      </c>
      <c r="AP81" s="201">
        <v>68.56</v>
      </c>
      <c r="AQ81" s="201">
        <v>22.15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158.72</v>
      </c>
      <c r="L82" s="201">
        <v>63.18</v>
      </c>
      <c r="M82" s="201">
        <v>0</v>
      </c>
      <c r="N82" s="201">
        <v>29.16</v>
      </c>
      <c r="O82" s="201">
        <v>48.96</v>
      </c>
      <c r="P82" s="201">
        <v>62.89</v>
      </c>
      <c r="Q82" s="201">
        <v>5.36</v>
      </c>
      <c r="R82" s="201">
        <v>10.41</v>
      </c>
      <c r="S82" s="201">
        <v>6.49</v>
      </c>
      <c r="T82" s="201">
        <v>0</v>
      </c>
      <c r="U82" s="201">
        <v>282.68</v>
      </c>
      <c r="V82" s="201">
        <v>3.07</v>
      </c>
      <c r="W82" s="201">
        <v>10.11</v>
      </c>
      <c r="X82" s="201">
        <v>36.42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95</v>
      </c>
      <c r="AN82" s="201">
        <v>0</v>
      </c>
      <c r="AO82">
        <v>0</v>
      </c>
      <c r="AP82" s="201">
        <v>68.56</v>
      </c>
      <c r="AQ82" s="201">
        <v>22.15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158.72</v>
      </c>
      <c r="L83" s="201">
        <v>63.18</v>
      </c>
      <c r="M83" s="201">
        <v>0</v>
      </c>
      <c r="N83" s="201">
        <v>29.16</v>
      </c>
      <c r="O83" s="201">
        <v>48.96</v>
      </c>
      <c r="P83" s="201">
        <v>61.09</v>
      </c>
      <c r="Q83" s="201">
        <v>5.36</v>
      </c>
      <c r="R83" s="201">
        <v>10.41</v>
      </c>
      <c r="S83" s="201">
        <v>6.49</v>
      </c>
      <c r="T83" s="201">
        <v>0</v>
      </c>
      <c r="U83" s="201">
        <v>282.68</v>
      </c>
      <c r="V83" s="201">
        <v>3.07</v>
      </c>
      <c r="W83" s="201">
        <v>10.4</v>
      </c>
      <c r="X83" s="201">
        <v>36.42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95</v>
      </c>
      <c r="AN83" s="201">
        <v>0</v>
      </c>
      <c r="AO83">
        <v>0</v>
      </c>
      <c r="AP83" s="201">
        <v>68.56</v>
      </c>
      <c r="AQ83" s="201">
        <v>22.15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158.72</v>
      </c>
      <c r="L84" s="201">
        <v>63.18</v>
      </c>
      <c r="M84" s="201">
        <v>0</v>
      </c>
      <c r="N84" s="201">
        <v>29.16</v>
      </c>
      <c r="O84" s="201">
        <v>48.96</v>
      </c>
      <c r="P84" s="201">
        <v>59.3</v>
      </c>
      <c r="Q84" s="201">
        <v>5.36</v>
      </c>
      <c r="R84" s="201">
        <v>10.41</v>
      </c>
      <c r="S84" s="201">
        <v>6.49</v>
      </c>
      <c r="T84" s="201">
        <v>0</v>
      </c>
      <c r="U84" s="201">
        <v>282.68</v>
      </c>
      <c r="V84" s="201">
        <v>3.07</v>
      </c>
      <c r="W84" s="201">
        <v>10.43</v>
      </c>
      <c r="X84" s="201">
        <v>36.42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109</v>
      </c>
      <c r="AN84" s="201">
        <v>0</v>
      </c>
      <c r="AO84">
        <v>0</v>
      </c>
      <c r="AP84" s="201">
        <v>68.56</v>
      </c>
      <c r="AQ84" s="201">
        <v>22.15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158.72</v>
      </c>
      <c r="L85" s="201">
        <v>63.18</v>
      </c>
      <c r="M85" s="201">
        <v>0</v>
      </c>
      <c r="N85" s="201">
        <v>29.16</v>
      </c>
      <c r="O85" s="201">
        <v>48.96</v>
      </c>
      <c r="P85" s="201">
        <v>59.3</v>
      </c>
      <c r="Q85" s="201">
        <v>5.36</v>
      </c>
      <c r="R85" s="201">
        <v>10.41</v>
      </c>
      <c r="S85" s="201">
        <v>6.49</v>
      </c>
      <c r="T85" s="201">
        <v>0</v>
      </c>
      <c r="U85" s="201">
        <v>282.68</v>
      </c>
      <c r="V85" s="201">
        <v>2.9</v>
      </c>
      <c r="W85" s="201">
        <v>10.43</v>
      </c>
      <c r="X85" s="201">
        <v>36.42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68.56</v>
      </c>
      <c r="AQ85" s="201">
        <v>22.15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158.72</v>
      </c>
      <c r="L86" s="201">
        <v>63.18</v>
      </c>
      <c r="M86" s="201">
        <v>0</v>
      </c>
      <c r="N86" s="201">
        <v>29.16</v>
      </c>
      <c r="O86" s="201">
        <v>48.96</v>
      </c>
      <c r="P86" s="201">
        <v>59.3</v>
      </c>
      <c r="Q86" s="201">
        <v>5.36</v>
      </c>
      <c r="R86" s="201">
        <v>10.41</v>
      </c>
      <c r="S86" s="201">
        <v>6.49</v>
      </c>
      <c r="T86" s="201">
        <v>0</v>
      </c>
      <c r="U86" s="201">
        <v>282.68</v>
      </c>
      <c r="V86" s="201">
        <v>2.9</v>
      </c>
      <c r="W86" s="201">
        <v>10.43</v>
      </c>
      <c r="X86" s="201">
        <v>36.42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75</v>
      </c>
      <c r="AN86" s="201">
        <v>0</v>
      </c>
      <c r="AO86">
        <v>0</v>
      </c>
      <c r="AP86" s="201">
        <v>68.56</v>
      </c>
      <c r="AQ86" s="201">
        <v>22.15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158.72</v>
      </c>
      <c r="L87" s="201">
        <v>63.18</v>
      </c>
      <c r="M87" s="201">
        <v>0</v>
      </c>
      <c r="N87" s="201">
        <v>29.16</v>
      </c>
      <c r="O87" s="201">
        <v>48.96</v>
      </c>
      <c r="P87" s="201">
        <v>59.3</v>
      </c>
      <c r="Q87" s="201">
        <v>5.36</v>
      </c>
      <c r="R87" s="201">
        <v>10.41</v>
      </c>
      <c r="S87" s="201">
        <v>6.49</v>
      </c>
      <c r="T87" s="201">
        <v>0</v>
      </c>
      <c r="U87" s="201">
        <v>282.68</v>
      </c>
      <c r="V87" s="201">
        <v>2.9</v>
      </c>
      <c r="W87" s="201">
        <v>10.43</v>
      </c>
      <c r="X87" s="201">
        <v>36.42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68.56</v>
      </c>
      <c r="AQ87" s="201">
        <v>22.15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158.72</v>
      </c>
      <c r="L88" s="201">
        <v>63.18</v>
      </c>
      <c r="M88" s="201">
        <v>0</v>
      </c>
      <c r="N88" s="201">
        <v>29.16</v>
      </c>
      <c r="O88" s="201">
        <v>48.96</v>
      </c>
      <c r="P88" s="201">
        <v>59.3</v>
      </c>
      <c r="Q88" s="201">
        <v>5.36</v>
      </c>
      <c r="R88" s="201">
        <v>10.41</v>
      </c>
      <c r="S88" s="201">
        <v>6.49</v>
      </c>
      <c r="T88" s="201">
        <v>0</v>
      </c>
      <c r="U88" s="201">
        <v>282.68</v>
      </c>
      <c r="V88" s="201">
        <v>2.9</v>
      </c>
      <c r="W88" s="201">
        <v>10.43</v>
      </c>
      <c r="X88" s="201">
        <v>36.42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68.56</v>
      </c>
      <c r="AQ88" s="201">
        <v>22.15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158.72</v>
      </c>
      <c r="L89" s="201">
        <v>63.18</v>
      </c>
      <c r="M89" s="201">
        <v>0</v>
      </c>
      <c r="N89" s="201">
        <v>29.16</v>
      </c>
      <c r="O89" s="201">
        <v>48.96</v>
      </c>
      <c r="P89" s="201">
        <v>59.3</v>
      </c>
      <c r="Q89" s="201">
        <v>5.36</v>
      </c>
      <c r="R89" s="201">
        <v>10.41</v>
      </c>
      <c r="S89" s="201">
        <v>6.49</v>
      </c>
      <c r="T89" s="201">
        <v>0</v>
      </c>
      <c r="U89" s="201">
        <v>282.68</v>
      </c>
      <c r="V89" s="201">
        <v>2.9</v>
      </c>
      <c r="W89" s="201">
        <v>10.43</v>
      </c>
      <c r="X89" s="201">
        <v>36.42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68.56</v>
      </c>
      <c r="AQ89" s="201">
        <v>22.15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158.72</v>
      </c>
      <c r="L90" s="201">
        <v>63.18</v>
      </c>
      <c r="M90" s="201">
        <v>0</v>
      </c>
      <c r="N90" s="201">
        <v>29.16</v>
      </c>
      <c r="O90" s="201">
        <v>48.96</v>
      </c>
      <c r="P90" s="201">
        <v>59.3</v>
      </c>
      <c r="Q90" s="201">
        <v>5.36</v>
      </c>
      <c r="R90" s="201">
        <v>10.41</v>
      </c>
      <c r="S90" s="201">
        <v>6.49</v>
      </c>
      <c r="T90" s="201">
        <v>0</v>
      </c>
      <c r="U90" s="201">
        <v>282.68</v>
      </c>
      <c r="V90" s="201">
        <v>2.9</v>
      </c>
      <c r="W90" s="201">
        <v>10.43</v>
      </c>
      <c r="X90" s="201">
        <v>36.42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68.56</v>
      </c>
      <c r="AQ90" s="201">
        <v>22.15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158.72</v>
      </c>
      <c r="L91" s="201">
        <v>63.18</v>
      </c>
      <c r="M91" s="201">
        <v>0</v>
      </c>
      <c r="N91" s="201">
        <v>29.16</v>
      </c>
      <c r="O91" s="201">
        <v>48.96</v>
      </c>
      <c r="P91" s="201">
        <v>59.3</v>
      </c>
      <c r="Q91" s="201">
        <v>5.36</v>
      </c>
      <c r="R91" s="201">
        <v>10.41</v>
      </c>
      <c r="S91" s="201">
        <v>6.49</v>
      </c>
      <c r="T91" s="201">
        <v>0</v>
      </c>
      <c r="U91" s="201">
        <v>282.68</v>
      </c>
      <c r="V91" s="201">
        <v>2.9</v>
      </c>
      <c r="W91" s="201">
        <v>10.43</v>
      </c>
      <c r="X91" s="201">
        <v>36.42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50</v>
      </c>
      <c r="AN91" s="201">
        <v>0</v>
      </c>
      <c r="AO91">
        <v>0</v>
      </c>
      <c r="AP91" s="201">
        <v>68.56</v>
      </c>
      <c r="AQ91" s="201">
        <v>22.15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158.72</v>
      </c>
      <c r="L92" s="201">
        <v>63.18</v>
      </c>
      <c r="M92" s="201">
        <v>0</v>
      </c>
      <c r="N92" s="201">
        <v>29.16</v>
      </c>
      <c r="O92" s="201">
        <v>48.96</v>
      </c>
      <c r="P92" s="201">
        <v>59.3</v>
      </c>
      <c r="Q92" s="201">
        <v>5.36</v>
      </c>
      <c r="R92" s="201">
        <v>10.41</v>
      </c>
      <c r="S92" s="201">
        <v>6.49</v>
      </c>
      <c r="T92" s="201">
        <v>0</v>
      </c>
      <c r="U92" s="201">
        <v>282.68</v>
      </c>
      <c r="V92" s="201">
        <v>2.9</v>
      </c>
      <c r="W92" s="201">
        <v>10.43</v>
      </c>
      <c r="X92" s="201">
        <v>36.42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55</v>
      </c>
      <c r="AN92" s="201">
        <v>0</v>
      </c>
      <c r="AO92">
        <v>0</v>
      </c>
      <c r="AP92" s="201">
        <v>68.56</v>
      </c>
      <c r="AQ92" s="201">
        <v>22.15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158.72</v>
      </c>
      <c r="L93" s="201">
        <v>63.18</v>
      </c>
      <c r="M93" s="201">
        <v>0</v>
      </c>
      <c r="N93" s="201">
        <v>29.16</v>
      </c>
      <c r="O93" s="201">
        <v>48.96</v>
      </c>
      <c r="P93" s="201">
        <v>59.3</v>
      </c>
      <c r="Q93" s="201">
        <v>5.36</v>
      </c>
      <c r="R93" s="201">
        <v>10.41</v>
      </c>
      <c r="S93" s="201">
        <v>6.49</v>
      </c>
      <c r="T93" s="201">
        <v>0</v>
      </c>
      <c r="U93" s="201">
        <v>282.68</v>
      </c>
      <c r="V93" s="201">
        <v>2.9</v>
      </c>
      <c r="W93" s="201">
        <v>10.43</v>
      </c>
      <c r="X93" s="201">
        <v>36.42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55</v>
      </c>
      <c r="AN93" s="201">
        <v>0</v>
      </c>
      <c r="AO93">
        <v>0</v>
      </c>
      <c r="AP93" s="201">
        <v>68.56</v>
      </c>
      <c r="AQ93" s="201">
        <v>22.15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158.72</v>
      </c>
      <c r="L94" s="201">
        <v>63.18</v>
      </c>
      <c r="M94" s="201">
        <v>0</v>
      </c>
      <c r="N94" s="201">
        <v>29.16</v>
      </c>
      <c r="O94" s="201">
        <v>48.96</v>
      </c>
      <c r="P94" s="201">
        <v>59.3</v>
      </c>
      <c r="Q94" s="201">
        <v>5.36</v>
      </c>
      <c r="R94" s="201">
        <v>10.41</v>
      </c>
      <c r="S94" s="201">
        <v>6.49</v>
      </c>
      <c r="T94" s="201">
        <v>0</v>
      </c>
      <c r="U94" s="201">
        <v>282.68</v>
      </c>
      <c r="V94" s="201">
        <v>2.9</v>
      </c>
      <c r="W94" s="201">
        <v>10.43</v>
      </c>
      <c r="X94" s="201">
        <v>36.42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75</v>
      </c>
      <c r="AN94" s="201">
        <v>0</v>
      </c>
      <c r="AO94">
        <v>0</v>
      </c>
      <c r="AP94" s="201">
        <v>68.56</v>
      </c>
      <c r="AQ94" s="201">
        <v>22.15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158.72</v>
      </c>
      <c r="L95" s="201">
        <v>63.18</v>
      </c>
      <c r="M95" s="201">
        <v>0</v>
      </c>
      <c r="N95" s="201">
        <v>29.16</v>
      </c>
      <c r="O95" s="201">
        <v>48.96</v>
      </c>
      <c r="P95" s="201">
        <v>59.3</v>
      </c>
      <c r="Q95" s="201">
        <v>5.36</v>
      </c>
      <c r="R95" s="201">
        <v>10.41</v>
      </c>
      <c r="S95" s="201">
        <v>6.49</v>
      </c>
      <c r="T95" s="201">
        <v>0</v>
      </c>
      <c r="U95" s="201">
        <v>282.68</v>
      </c>
      <c r="V95" s="201">
        <v>2.9</v>
      </c>
      <c r="W95" s="201">
        <v>10.43</v>
      </c>
      <c r="X95" s="201">
        <v>36.42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90</v>
      </c>
      <c r="AN95" s="201">
        <v>0</v>
      </c>
      <c r="AO95">
        <v>0</v>
      </c>
      <c r="AP95" s="201">
        <v>68.56</v>
      </c>
      <c r="AQ95" s="201">
        <v>22.15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158.72</v>
      </c>
      <c r="L96" s="201">
        <v>63.18</v>
      </c>
      <c r="M96" s="201">
        <v>0</v>
      </c>
      <c r="N96" s="201">
        <v>29.16</v>
      </c>
      <c r="O96" s="201">
        <v>48.96</v>
      </c>
      <c r="P96" s="201">
        <v>59.3</v>
      </c>
      <c r="Q96" s="201">
        <v>5.36</v>
      </c>
      <c r="R96" s="201">
        <v>10.41</v>
      </c>
      <c r="S96" s="201">
        <v>6.49</v>
      </c>
      <c r="T96" s="201">
        <v>0</v>
      </c>
      <c r="U96" s="201">
        <v>282.68</v>
      </c>
      <c r="V96" s="201">
        <v>2.9</v>
      </c>
      <c r="W96" s="201">
        <v>10.43</v>
      </c>
      <c r="X96" s="201">
        <v>36.42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105</v>
      </c>
      <c r="AN96" s="201">
        <v>0</v>
      </c>
      <c r="AO96">
        <v>0</v>
      </c>
      <c r="AP96" s="201">
        <v>68.56</v>
      </c>
      <c r="AQ96" s="201">
        <v>22.15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158.72</v>
      </c>
      <c r="L97" s="201">
        <v>63.18</v>
      </c>
      <c r="M97" s="201">
        <v>0</v>
      </c>
      <c r="N97" s="201">
        <v>29.16</v>
      </c>
      <c r="O97" s="201">
        <v>48.96</v>
      </c>
      <c r="P97" s="201">
        <v>60.93</v>
      </c>
      <c r="Q97" s="201">
        <v>5.36</v>
      </c>
      <c r="R97" s="201">
        <v>10.41</v>
      </c>
      <c r="S97" s="201">
        <v>6.49</v>
      </c>
      <c r="T97" s="201">
        <v>0</v>
      </c>
      <c r="U97" s="201">
        <v>282.68</v>
      </c>
      <c r="V97" s="201">
        <v>2.9</v>
      </c>
      <c r="W97" s="201">
        <v>10.43</v>
      </c>
      <c r="X97" s="201">
        <v>36.42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110</v>
      </c>
      <c r="AN97" s="201">
        <v>0</v>
      </c>
      <c r="AO97">
        <v>0</v>
      </c>
      <c r="AP97" s="201">
        <v>68.56</v>
      </c>
      <c r="AQ97" s="201">
        <v>22.15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158.72</v>
      </c>
      <c r="L98" s="201">
        <v>63.18</v>
      </c>
      <c r="M98" s="201">
        <v>0</v>
      </c>
      <c r="N98" s="201">
        <v>29.16</v>
      </c>
      <c r="O98" s="201">
        <v>48.96</v>
      </c>
      <c r="P98" s="201">
        <v>64.040000000000006</v>
      </c>
      <c r="Q98" s="201">
        <v>5.36</v>
      </c>
      <c r="R98" s="201">
        <v>10.41</v>
      </c>
      <c r="S98" s="201">
        <v>6.49</v>
      </c>
      <c r="T98" s="201">
        <v>0</v>
      </c>
      <c r="U98" s="201">
        <v>282.68</v>
      </c>
      <c r="V98" s="201">
        <v>2.9</v>
      </c>
      <c r="W98" s="201">
        <v>10.43</v>
      </c>
      <c r="X98" s="201">
        <v>36.42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110</v>
      </c>
      <c r="AN98" s="201">
        <v>0</v>
      </c>
      <c r="AO98">
        <v>0</v>
      </c>
      <c r="AP98" s="201">
        <v>68.56</v>
      </c>
      <c r="AQ98" s="201">
        <v>22.15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2.6000000000000003E-4</v>
      </c>
      <c r="H99">
        <f t="shared" si="0"/>
        <v>0</v>
      </c>
      <c r="I99">
        <f t="shared" si="0"/>
        <v>0</v>
      </c>
      <c r="J99">
        <f t="shared" si="0"/>
        <v>9.3249999999999995E-4</v>
      </c>
      <c r="K99">
        <f t="shared" si="0"/>
        <v>2.7224199999999987</v>
      </c>
      <c r="L99">
        <f t="shared" si="0"/>
        <v>1.1450224999999985</v>
      </c>
      <c r="M99">
        <f t="shared" si="0"/>
        <v>0</v>
      </c>
      <c r="N99">
        <f t="shared" si="0"/>
        <v>0.69983999999999968</v>
      </c>
      <c r="O99">
        <f t="shared" si="0"/>
        <v>1.1750550000000008</v>
      </c>
      <c r="P99">
        <f t="shared" si="0"/>
        <v>1.5568550000000012</v>
      </c>
      <c r="Q99">
        <f t="shared" si="0"/>
        <v>0.1138800000000002</v>
      </c>
      <c r="R99">
        <f t="shared" si="0"/>
        <v>0.22448499999999985</v>
      </c>
      <c r="S99">
        <f t="shared" si="0"/>
        <v>0.14004000000000014</v>
      </c>
      <c r="T99">
        <f t="shared" si="0"/>
        <v>0</v>
      </c>
      <c r="U99">
        <f t="shared" si="0"/>
        <v>6.7842250000000055</v>
      </c>
      <c r="V99">
        <f t="shared" si="0"/>
        <v>7.2129999999999861E-2</v>
      </c>
      <c r="W99">
        <f t="shared" si="0"/>
        <v>0.22211249999999996</v>
      </c>
      <c r="X99">
        <f t="shared" si="0"/>
        <v>0.872865000000001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1.1146000000000007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1.20875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1.3605</v>
      </c>
      <c r="AN99">
        <f t="shared" si="0"/>
        <v>0</v>
      </c>
      <c r="AO99">
        <f t="shared" si="0"/>
        <v>0</v>
      </c>
      <c r="AP99">
        <f t="shared" si="0"/>
        <v>1.4548550000000029</v>
      </c>
      <c r="AQ99">
        <f t="shared" si="0"/>
        <v>0.47767000000000071</v>
      </c>
      <c r="AR99">
        <f t="shared" si="0"/>
        <v>0.27392499999999986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1.25</v>
      </c>
      <c r="H3" s="201">
        <v>0</v>
      </c>
      <c r="I3" s="201">
        <v>0</v>
      </c>
      <c r="J3" s="201">
        <v>4.51</v>
      </c>
      <c r="K3" s="201">
        <v>9.06</v>
      </c>
      <c r="L3" s="201">
        <v>376.54</v>
      </c>
      <c r="M3" s="201">
        <v>25.62</v>
      </c>
      <c r="N3" s="201">
        <v>35.22</v>
      </c>
      <c r="O3" s="201">
        <v>0</v>
      </c>
      <c r="P3" s="201">
        <v>41.42</v>
      </c>
      <c r="Q3" s="201">
        <v>6.48</v>
      </c>
      <c r="R3" s="201">
        <v>12.58</v>
      </c>
      <c r="S3" s="201">
        <v>7.83</v>
      </c>
      <c r="T3" s="201">
        <v>0</v>
      </c>
      <c r="U3" s="201">
        <v>62.02</v>
      </c>
      <c r="V3" s="201">
        <v>3.71</v>
      </c>
      <c r="W3" s="201">
        <v>13.57</v>
      </c>
      <c r="X3" s="201">
        <v>43.98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75.349999999999994</v>
      </c>
      <c r="AQ3" s="201">
        <v>26.75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9.06</v>
      </c>
      <c r="L4" s="201">
        <v>376.54</v>
      </c>
      <c r="M4" s="201">
        <v>25.8</v>
      </c>
      <c r="N4" s="201">
        <v>35.22</v>
      </c>
      <c r="O4" s="201">
        <v>0</v>
      </c>
      <c r="P4" s="201">
        <v>41.42</v>
      </c>
      <c r="Q4" s="201">
        <v>6.48</v>
      </c>
      <c r="R4" s="201">
        <v>12.58</v>
      </c>
      <c r="S4" s="201">
        <v>7.83</v>
      </c>
      <c r="T4" s="201">
        <v>0</v>
      </c>
      <c r="U4" s="201">
        <v>62.1</v>
      </c>
      <c r="V4" s="201">
        <v>3.71</v>
      </c>
      <c r="W4" s="201">
        <v>13.76</v>
      </c>
      <c r="X4" s="201">
        <v>43.98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75.349999999999994</v>
      </c>
      <c r="AQ4" s="201">
        <v>26.75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9.06</v>
      </c>
      <c r="L5" s="201">
        <v>376.54</v>
      </c>
      <c r="M5" s="201">
        <v>25.8</v>
      </c>
      <c r="N5" s="201">
        <v>35.22</v>
      </c>
      <c r="O5" s="201">
        <v>0</v>
      </c>
      <c r="P5" s="201">
        <v>41.42</v>
      </c>
      <c r="Q5" s="201">
        <v>6.48</v>
      </c>
      <c r="R5" s="201">
        <v>12.58</v>
      </c>
      <c r="S5" s="201">
        <v>7.83</v>
      </c>
      <c r="T5" s="201">
        <v>0</v>
      </c>
      <c r="U5" s="201">
        <v>62.1</v>
      </c>
      <c r="V5" s="201">
        <v>3.71</v>
      </c>
      <c r="W5" s="201">
        <v>13.76</v>
      </c>
      <c r="X5" s="201">
        <v>43.98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75.349999999999994</v>
      </c>
      <c r="AQ5" s="201">
        <v>26.75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9.06</v>
      </c>
      <c r="L6" s="201">
        <v>376.54</v>
      </c>
      <c r="M6" s="201">
        <v>25.8</v>
      </c>
      <c r="N6" s="201">
        <v>35.22</v>
      </c>
      <c r="O6" s="201">
        <v>0</v>
      </c>
      <c r="P6" s="201">
        <v>41.42</v>
      </c>
      <c r="Q6" s="201">
        <v>6.48</v>
      </c>
      <c r="R6" s="201">
        <v>12.58</v>
      </c>
      <c r="S6" s="201">
        <v>7.83</v>
      </c>
      <c r="T6" s="201">
        <v>0</v>
      </c>
      <c r="U6" s="201">
        <v>62.1</v>
      </c>
      <c r="V6" s="201">
        <v>3.71</v>
      </c>
      <c r="W6" s="201">
        <v>13.76</v>
      </c>
      <c r="X6" s="201">
        <v>43.98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75.349999999999994</v>
      </c>
      <c r="AQ6" s="201">
        <v>26.75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9.06</v>
      </c>
      <c r="L7" s="201">
        <v>376.54</v>
      </c>
      <c r="M7" s="201">
        <v>25.8</v>
      </c>
      <c r="N7" s="201">
        <v>35.22</v>
      </c>
      <c r="O7" s="201">
        <v>0</v>
      </c>
      <c r="P7" s="201">
        <v>41.42</v>
      </c>
      <c r="Q7" s="201">
        <v>6.48</v>
      </c>
      <c r="R7" s="201">
        <v>12.58</v>
      </c>
      <c r="S7" s="201">
        <v>7.83</v>
      </c>
      <c r="T7" s="201">
        <v>0</v>
      </c>
      <c r="U7" s="201">
        <v>62.1</v>
      </c>
      <c r="V7" s="201">
        <v>3.71</v>
      </c>
      <c r="W7" s="201">
        <v>13.76</v>
      </c>
      <c r="X7" s="201">
        <v>43.98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75.349999999999994</v>
      </c>
      <c r="AQ7" s="201">
        <v>26.75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9.06</v>
      </c>
      <c r="L8" s="201">
        <v>376.54</v>
      </c>
      <c r="M8" s="201">
        <v>25.8</v>
      </c>
      <c r="N8" s="201">
        <v>35.22</v>
      </c>
      <c r="O8" s="201">
        <v>0</v>
      </c>
      <c r="P8" s="201">
        <v>41.42</v>
      </c>
      <c r="Q8" s="201">
        <v>6.48</v>
      </c>
      <c r="R8" s="201">
        <v>12.58</v>
      </c>
      <c r="S8" s="201">
        <v>7.83</v>
      </c>
      <c r="T8" s="201">
        <v>0</v>
      </c>
      <c r="U8" s="201">
        <v>62.1</v>
      </c>
      <c r="V8" s="201">
        <v>3.71</v>
      </c>
      <c r="W8" s="201">
        <v>13.76</v>
      </c>
      <c r="X8" s="201">
        <v>43.98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75.349999999999994</v>
      </c>
      <c r="AQ8" s="201">
        <v>26.75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9.06</v>
      </c>
      <c r="L9" s="201">
        <v>376.54</v>
      </c>
      <c r="M9" s="201">
        <v>25.8</v>
      </c>
      <c r="N9" s="201">
        <v>35.22</v>
      </c>
      <c r="O9" s="201">
        <v>0</v>
      </c>
      <c r="P9" s="201">
        <v>41.42</v>
      </c>
      <c r="Q9" s="201">
        <v>6.48</v>
      </c>
      <c r="R9" s="201">
        <v>12.58</v>
      </c>
      <c r="S9" s="201">
        <v>7.83</v>
      </c>
      <c r="T9" s="201">
        <v>0</v>
      </c>
      <c r="U9" s="201">
        <v>62.1</v>
      </c>
      <c r="V9" s="201">
        <v>3.71</v>
      </c>
      <c r="W9" s="201">
        <v>13.76</v>
      </c>
      <c r="X9" s="201">
        <v>43.98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75.349999999999994</v>
      </c>
      <c r="AQ9" s="201">
        <v>26.75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9.06</v>
      </c>
      <c r="L10" s="201">
        <v>376.54</v>
      </c>
      <c r="M10" s="201">
        <v>25.8</v>
      </c>
      <c r="N10" s="201">
        <v>35.22</v>
      </c>
      <c r="O10" s="201">
        <v>0</v>
      </c>
      <c r="P10" s="201">
        <v>41.42</v>
      </c>
      <c r="Q10" s="201">
        <v>6.48</v>
      </c>
      <c r="R10" s="201">
        <v>12.58</v>
      </c>
      <c r="S10" s="201">
        <v>7.83</v>
      </c>
      <c r="T10" s="201">
        <v>0</v>
      </c>
      <c r="U10" s="201">
        <v>62.1</v>
      </c>
      <c r="V10" s="201">
        <v>3.71</v>
      </c>
      <c r="W10" s="201">
        <v>13.76</v>
      </c>
      <c r="X10" s="201">
        <v>43.98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75.349999999999994</v>
      </c>
      <c r="AQ10" s="201">
        <v>26.75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9.06</v>
      </c>
      <c r="L11" s="201">
        <v>290.01</v>
      </c>
      <c r="M11" s="201">
        <v>25.8</v>
      </c>
      <c r="N11" s="201">
        <v>35.22</v>
      </c>
      <c r="O11" s="201">
        <v>0</v>
      </c>
      <c r="P11" s="201">
        <v>41.42</v>
      </c>
      <c r="Q11" s="201">
        <v>6.48</v>
      </c>
      <c r="R11" s="201">
        <v>12.58</v>
      </c>
      <c r="S11" s="201">
        <v>7.83</v>
      </c>
      <c r="T11" s="201">
        <v>0</v>
      </c>
      <c r="U11" s="201">
        <v>62.1</v>
      </c>
      <c r="V11" s="201">
        <v>3.71</v>
      </c>
      <c r="W11" s="201">
        <v>13.76</v>
      </c>
      <c r="X11" s="201">
        <v>43.98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75.349999999999994</v>
      </c>
      <c r="AQ11" s="201">
        <v>26.75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193.34</v>
      </c>
      <c r="M12" s="201">
        <v>25.8</v>
      </c>
      <c r="N12" s="201">
        <v>35.22</v>
      </c>
      <c r="O12" s="201">
        <v>0</v>
      </c>
      <c r="P12" s="201">
        <v>41.42</v>
      </c>
      <c r="Q12" s="201">
        <v>6.48</v>
      </c>
      <c r="R12" s="201">
        <v>12.58</v>
      </c>
      <c r="S12" s="201">
        <v>7.83</v>
      </c>
      <c r="T12" s="201">
        <v>0</v>
      </c>
      <c r="U12" s="201">
        <v>62.1</v>
      </c>
      <c r="V12" s="201">
        <v>3.71</v>
      </c>
      <c r="W12" s="201">
        <v>13.76</v>
      </c>
      <c r="X12" s="201">
        <v>43.98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75.349999999999994</v>
      </c>
      <c r="AQ12" s="201">
        <v>26.75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174.01</v>
      </c>
      <c r="M13" s="201">
        <v>25.8</v>
      </c>
      <c r="N13" s="201">
        <v>35.22</v>
      </c>
      <c r="O13" s="201">
        <v>0</v>
      </c>
      <c r="P13" s="201">
        <v>41.42</v>
      </c>
      <c r="Q13" s="201">
        <v>6.48</v>
      </c>
      <c r="R13" s="201">
        <v>12.58</v>
      </c>
      <c r="S13" s="201">
        <v>7.83</v>
      </c>
      <c r="T13" s="201">
        <v>0</v>
      </c>
      <c r="U13" s="201">
        <v>62.1</v>
      </c>
      <c r="V13" s="201">
        <v>3.71</v>
      </c>
      <c r="W13" s="201">
        <v>13.76</v>
      </c>
      <c r="X13" s="201">
        <v>43.98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75.349999999999994</v>
      </c>
      <c r="AQ13" s="201">
        <v>26.75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174.01</v>
      </c>
      <c r="M14" s="201">
        <v>25.8</v>
      </c>
      <c r="N14" s="201">
        <v>35.22</v>
      </c>
      <c r="O14" s="201">
        <v>0</v>
      </c>
      <c r="P14" s="201">
        <v>41.42</v>
      </c>
      <c r="Q14" s="201">
        <v>6.48</v>
      </c>
      <c r="R14" s="201">
        <v>12.58</v>
      </c>
      <c r="S14" s="201">
        <v>7.83</v>
      </c>
      <c r="T14" s="201">
        <v>0</v>
      </c>
      <c r="U14" s="201">
        <v>62.1</v>
      </c>
      <c r="V14" s="201">
        <v>3.71</v>
      </c>
      <c r="W14" s="201">
        <v>13.76</v>
      </c>
      <c r="X14" s="201">
        <v>43.98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75.349999999999994</v>
      </c>
      <c r="AQ14" s="201">
        <v>26.75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174.01</v>
      </c>
      <c r="M15" s="201">
        <v>25.8</v>
      </c>
      <c r="N15" s="201">
        <v>35.22</v>
      </c>
      <c r="O15" s="201">
        <v>0</v>
      </c>
      <c r="P15" s="201">
        <v>41.42</v>
      </c>
      <c r="Q15" s="201">
        <v>6.48</v>
      </c>
      <c r="R15" s="201">
        <v>12.58</v>
      </c>
      <c r="S15" s="201">
        <v>7.83</v>
      </c>
      <c r="T15" s="201">
        <v>0</v>
      </c>
      <c r="U15" s="201">
        <v>62.1</v>
      </c>
      <c r="V15" s="201">
        <v>3.71</v>
      </c>
      <c r="W15" s="201">
        <v>13.76</v>
      </c>
      <c r="X15" s="201">
        <v>43.98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75.349999999999994</v>
      </c>
      <c r="AQ15" s="201">
        <v>26.75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174.01</v>
      </c>
      <c r="M16" s="201">
        <v>25.8</v>
      </c>
      <c r="N16" s="201">
        <v>35.22</v>
      </c>
      <c r="O16" s="201">
        <v>0</v>
      </c>
      <c r="P16" s="201">
        <v>41.42</v>
      </c>
      <c r="Q16" s="201">
        <v>6.48</v>
      </c>
      <c r="R16" s="201">
        <v>12.58</v>
      </c>
      <c r="S16" s="201">
        <v>7.83</v>
      </c>
      <c r="T16" s="201">
        <v>0</v>
      </c>
      <c r="U16" s="201">
        <v>62.1</v>
      </c>
      <c r="V16" s="201">
        <v>3.71</v>
      </c>
      <c r="W16" s="201">
        <v>13.76</v>
      </c>
      <c r="X16" s="201">
        <v>43.98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75.349999999999994</v>
      </c>
      <c r="AQ16" s="201">
        <v>26.75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174.01</v>
      </c>
      <c r="M17" s="201">
        <v>25.8</v>
      </c>
      <c r="N17" s="201">
        <v>35.22</v>
      </c>
      <c r="O17" s="201">
        <v>0</v>
      </c>
      <c r="P17" s="201">
        <v>41.42</v>
      </c>
      <c r="Q17" s="201">
        <v>6.48</v>
      </c>
      <c r="R17" s="201">
        <v>12.58</v>
      </c>
      <c r="S17" s="201">
        <v>7.83</v>
      </c>
      <c r="T17" s="201">
        <v>0</v>
      </c>
      <c r="U17" s="201">
        <v>62.1</v>
      </c>
      <c r="V17" s="201">
        <v>3.71</v>
      </c>
      <c r="W17" s="201">
        <v>13.76</v>
      </c>
      <c r="X17" s="201">
        <v>43.98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75.349999999999994</v>
      </c>
      <c r="AQ17" s="201">
        <v>26.75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174.01</v>
      </c>
      <c r="M18" s="201">
        <v>25.8</v>
      </c>
      <c r="N18" s="201">
        <v>35.22</v>
      </c>
      <c r="O18" s="201">
        <v>0</v>
      </c>
      <c r="P18" s="201">
        <v>41.42</v>
      </c>
      <c r="Q18" s="201">
        <v>6.48</v>
      </c>
      <c r="R18" s="201">
        <v>12.58</v>
      </c>
      <c r="S18" s="201">
        <v>7.83</v>
      </c>
      <c r="T18" s="201">
        <v>0</v>
      </c>
      <c r="U18" s="201">
        <v>62.1</v>
      </c>
      <c r="V18" s="201">
        <v>3.71</v>
      </c>
      <c r="W18" s="201">
        <v>13.76</v>
      </c>
      <c r="X18" s="201">
        <v>43.98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75.349999999999994</v>
      </c>
      <c r="AQ18" s="201">
        <v>26.75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4.9800000000000004</v>
      </c>
      <c r="L19" s="201">
        <v>125.67</v>
      </c>
      <c r="M19" s="201">
        <v>25.8</v>
      </c>
      <c r="N19" s="201">
        <v>35.22</v>
      </c>
      <c r="O19" s="201">
        <v>0</v>
      </c>
      <c r="P19" s="201">
        <v>41.42</v>
      </c>
      <c r="Q19" s="201">
        <v>3.56</v>
      </c>
      <c r="R19" s="201">
        <v>6.91</v>
      </c>
      <c r="S19" s="201">
        <v>4.3</v>
      </c>
      <c r="T19" s="201">
        <v>0</v>
      </c>
      <c r="U19" s="201">
        <v>62.1</v>
      </c>
      <c r="V19" s="201">
        <v>3.71</v>
      </c>
      <c r="W19" s="201">
        <v>13.76</v>
      </c>
      <c r="X19" s="201">
        <v>43.98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75.349999999999994</v>
      </c>
      <c r="AQ19" s="201">
        <v>7.73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4.9800000000000004</v>
      </c>
      <c r="L20" s="201">
        <v>125.67</v>
      </c>
      <c r="M20" s="201">
        <v>25.8</v>
      </c>
      <c r="N20" s="201">
        <v>35.22</v>
      </c>
      <c r="O20" s="201">
        <v>0</v>
      </c>
      <c r="P20" s="201">
        <v>41.42</v>
      </c>
      <c r="Q20" s="201">
        <v>3.56</v>
      </c>
      <c r="R20" s="201">
        <v>6.91</v>
      </c>
      <c r="S20" s="201">
        <v>4.3</v>
      </c>
      <c r="T20" s="201">
        <v>0</v>
      </c>
      <c r="U20" s="201">
        <v>62.1</v>
      </c>
      <c r="V20" s="201">
        <v>3.71</v>
      </c>
      <c r="W20" s="201">
        <v>13.76</v>
      </c>
      <c r="X20" s="201">
        <v>43.98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48.34</v>
      </c>
      <c r="AQ20" s="201">
        <v>7.73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4.9800000000000004</v>
      </c>
      <c r="L21" s="201">
        <v>125.67</v>
      </c>
      <c r="M21" s="201">
        <v>25.8</v>
      </c>
      <c r="N21" s="201">
        <v>35.22</v>
      </c>
      <c r="O21" s="201">
        <v>0</v>
      </c>
      <c r="P21" s="201">
        <v>41.42</v>
      </c>
      <c r="Q21" s="201">
        <v>3.56</v>
      </c>
      <c r="R21" s="201">
        <v>6.91</v>
      </c>
      <c r="S21" s="201">
        <v>4.3</v>
      </c>
      <c r="T21" s="201">
        <v>0</v>
      </c>
      <c r="U21" s="201">
        <v>62.1</v>
      </c>
      <c r="V21" s="201">
        <v>3.71</v>
      </c>
      <c r="W21" s="201">
        <v>10.32</v>
      </c>
      <c r="X21" s="201">
        <v>43.98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48.34</v>
      </c>
      <c r="AQ21" s="201">
        <v>7.73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4.9800000000000004</v>
      </c>
      <c r="L22" s="201">
        <v>125.67</v>
      </c>
      <c r="M22" s="201">
        <v>25.8</v>
      </c>
      <c r="N22" s="201">
        <v>35.22</v>
      </c>
      <c r="O22" s="201">
        <v>0</v>
      </c>
      <c r="P22" s="201">
        <v>41.42</v>
      </c>
      <c r="Q22" s="201">
        <v>3.56</v>
      </c>
      <c r="R22" s="201">
        <v>6.91</v>
      </c>
      <c r="S22" s="201">
        <v>4.3</v>
      </c>
      <c r="T22" s="201">
        <v>0</v>
      </c>
      <c r="U22" s="201">
        <v>62.1</v>
      </c>
      <c r="V22" s="201">
        <v>3.71</v>
      </c>
      <c r="W22" s="201">
        <v>10.32</v>
      </c>
      <c r="X22" s="201">
        <v>43.98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48.34</v>
      </c>
      <c r="AQ22" s="201">
        <v>7.73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4.9800000000000004</v>
      </c>
      <c r="L23" s="201">
        <v>125.67</v>
      </c>
      <c r="M23" s="201">
        <v>25.8</v>
      </c>
      <c r="N23" s="201">
        <v>35.22</v>
      </c>
      <c r="O23" s="201">
        <v>0</v>
      </c>
      <c r="P23" s="201">
        <v>41.42</v>
      </c>
      <c r="Q23" s="201">
        <v>3.56</v>
      </c>
      <c r="R23" s="201">
        <v>6.91</v>
      </c>
      <c r="S23" s="201">
        <v>4.3</v>
      </c>
      <c r="T23" s="201">
        <v>0</v>
      </c>
      <c r="U23" s="201">
        <v>62.1</v>
      </c>
      <c r="V23" s="201">
        <v>3.71</v>
      </c>
      <c r="W23" s="201">
        <v>10.32</v>
      </c>
      <c r="X23" s="201">
        <v>43.98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48.34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4.9800000000000004</v>
      </c>
      <c r="L24" s="201">
        <v>125.67</v>
      </c>
      <c r="M24" s="201">
        <v>25.8</v>
      </c>
      <c r="N24" s="201">
        <v>35.22</v>
      </c>
      <c r="O24" s="201">
        <v>0</v>
      </c>
      <c r="P24" s="201">
        <v>41.42</v>
      </c>
      <c r="Q24" s="201">
        <v>3.56</v>
      </c>
      <c r="R24" s="201">
        <v>6.91</v>
      </c>
      <c r="S24" s="201">
        <v>4.3</v>
      </c>
      <c r="T24" s="201">
        <v>0</v>
      </c>
      <c r="U24" s="201">
        <v>62.1</v>
      </c>
      <c r="V24" s="201">
        <v>3.71</v>
      </c>
      <c r="W24" s="201">
        <v>10.32</v>
      </c>
      <c r="X24" s="201">
        <v>43.98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48.34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4.9800000000000004</v>
      </c>
      <c r="L25" s="201">
        <v>125.67</v>
      </c>
      <c r="M25" s="201">
        <v>25.8</v>
      </c>
      <c r="N25" s="201">
        <v>35.22</v>
      </c>
      <c r="O25" s="201">
        <v>0</v>
      </c>
      <c r="P25" s="201">
        <v>41.42</v>
      </c>
      <c r="Q25" s="201">
        <v>3.56</v>
      </c>
      <c r="R25" s="201">
        <v>6.91</v>
      </c>
      <c r="S25" s="201">
        <v>4.3</v>
      </c>
      <c r="T25" s="201">
        <v>0</v>
      </c>
      <c r="U25" s="201">
        <v>62.1</v>
      </c>
      <c r="V25" s="201">
        <v>3.71</v>
      </c>
      <c r="W25" s="201">
        <v>10.32</v>
      </c>
      <c r="X25" s="201">
        <v>43.98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48.34</v>
      </c>
      <c r="AQ25" s="201">
        <v>7.74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4.9800000000000004</v>
      </c>
      <c r="L26" s="201">
        <v>125.67</v>
      </c>
      <c r="M26" s="201">
        <v>25.8</v>
      </c>
      <c r="N26" s="201">
        <v>35.22</v>
      </c>
      <c r="O26" s="201">
        <v>0</v>
      </c>
      <c r="P26" s="201">
        <v>41.42</v>
      </c>
      <c r="Q26" s="201">
        <v>3.56</v>
      </c>
      <c r="R26" s="201">
        <v>6.91</v>
      </c>
      <c r="S26" s="201">
        <v>4.3</v>
      </c>
      <c r="T26" s="201">
        <v>0</v>
      </c>
      <c r="U26" s="201">
        <v>62.1</v>
      </c>
      <c r="V26" s="201">
        <v>3.71</v>
      </c>
      <c r="W26" s="201">
        <v>10.32</v>
      </c>
      <c r="X26" s="201">
        <v>43.98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48.34</v>
      </c>
      <c r="AQ26" s="201">
        <v>7.74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4.9800000000000004</v>
      </c>
      <c r="L27" s="201">
        <v>125.67</v>
      </c>
      <c r="M27" s="201">
        <v>25.8</v>
      </c>
      <c r="N27" s="201">
        <v>35.22</v>
      </c>
      <c r="O27" s="201">
        <v>0</v>
      </c>
      <c r="P27" s="201">
        <v>41.42</v>
      </c>
      <c r="Q27" s="201">
        <v>3.56</v>
      </c>
      <c r="R27" s="201">
        <v>6.91</v>
      </c>
      <c r="S27" s="201">
        <v>4.3</v>
      </c>
      <c r="T27" s="201">
        <v>0</v>
      </c>
      <c r="U27" s="201">
        <v>62.1</v>
      </c>
      <c r="V27" s="201">
        <v>3.71</v>
      </c>
      <c r="W27" s="201">
        <v>10.32</v>
      </c>
      <c r="X27" s="201">
        <v>43.98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48.34</v>
      </c>
      <c r="AQ27" s="201">
        <v>7.73</v>
      </c>
      <c r="AR27" s="201">
        <v>1.24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4.9800000000000004</v>
      </c>
      <c r="L28" s="201">
        <v>125.67</v>
      </c>
      <c r="M28" s="201">
        <v>25.8</v>
      </c>
      <c r="N28" s="201">
        <v>35.22</v>
      </c>
      <c r="O28" s="201">
        <v>0</v>
      </c>
      <c r="P28" s="201">
        <v>41.42</v>
      </c>
      <c r="Q28" s="201">
        <v>3.56</v>
      </c>
      <c r="R28" s="201">
        <v>6.91</v>
      </c>
      <c r="S28" s="201">
        <v>4.3</v>
      </c>
      <c r="T28" s="201">
        <v>0</v>
      </c>
      <c r="U28" s="201">
        <v>62.1</v>
      </c>
      <c r="V28" s="201">
        <v>3.71</v>
      </c>
      <c r="W28" s="201">
        <v>10.32</v>
      </c>
      <c r="X28" s="201">
        <v>43.98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19.329999999999998</v>
      </c>
      <c r="AQ28" s="201">
        <v>14.31</v>
      </c>
      <c r="AR28" s="201">
        <v>3.75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6.37</v>
      </c>
      <c r="L29" s="201">
        <v>125.67</v>
      </c>
      <c r="M29" s="201">
        <v>25.8</v>
      </c>
      <c r="N29" s="201">
        <v>35.22</v>
      </c>
      <c r="O29" s="201">
        <v>0</v>
      </c>
      <c r="P29" s="201">
        <v>41.42</v>
      </c>
      <c r="Q29" s="201">
        <v>3.56</v>
      </c>
      <c r="R29" s="201">
        <v>6.91</v>
      </c>
      <c r="S29" s="201">
        <v>4.3</v>
      </c>
      <c r="T29" s="201">
        <v>0</v>
      </c>
      <c r="U29" s="201">
        <v>62.1</v>
      </c>
      <c r="V29" s="201">
        <v>2.4</v>
      </c>
      <c r="W29" s="201">
        <v>10.32</v>
      </c>
      <c r="X29" s="201">
        <v>43.98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19.329999999999998</v>
      </c>
      <c r="AQ29" s="201">
        <v>14.31</v>
      </c>
      <c r="AR29" s="201">
        <v>10.07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5.66</v>
      </c>
      <c r="L30" s="201">
        <v>125.67</v>
      </c>
      <c r="M30" s="201">
        <v>25.8</v>
      </c>
      <c r="N30" s="201">
        <v>35.22</v>
      </c>
      <c r="O30" s="201">
        <v>0</v>
      </c>
      <c r="P30" s="201">
        <v>41.42</v>
      </c>
      <c r="Q30" s="201">
        <v>3.56</v>
      </c>
      <c r="R30" s="201">
        <v>6.91</v>
      </c>
      <c r="S30" s="201">
        <v>4.3</v>
      </c>
      <c r="T30" s="201">
        <v>0</v>
      </c>
      <c r="U30" s="201">
        <v>62.1</v>
      </c>
      <c r="V30" s="201">
        <v>2.4</v>
      </c>
      <c r="W30" s="201">
        <v>10.32</v>
      </c>
      <c r="X30" s="201">
        <v>43.98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19.329999999999998</v>
      </c>
      <c r="AQ30" s="201">
        <v>17.71</v>
      </c>
      <c r="AR30" s="201">
        <v>13.81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125.67</v>
      </c>
      <c r="M31" s="201">
        <v>25.8</v>
      </c>
      <c r="N31" s="201">
        <v>35.22</v>
      </c>
      <c r="O31" s="201">
        <v>0</v>
      </c>
      <c r="P31" s="201">
        <v>41.42</v>
      </c>
      <c r="Q31" s="201">
        <v>3.56</v>
      </c>
      <c r="R31" s="201">
        <v>6.91</v>
      </c>
      <c r="S31" s="201">
        <v>4.3</v>
      </c>
      <c r="T31" s="201">
        <v>0</v>
      </c>
      <c r="U31" s="201">
        <v>62.1</v>
      </c>
      <c r="V31" s="201">
        <v>3.25</v>
      </c>
      <c r="W31" s="201">
        <v>10.68</v>
      </c>
      <c r="X31" s="201">
        <v>43.98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19.329999999999998</v>
      </c>
      <c r="AQ31" s="201">
        <v>17.71</v>
      </c>
      <c r="AR31" s="201">
        <v>16.510000000000002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125.67</v>
      </c>
      <c r="M32" s="201">
        <v>25.8</v>
      </c>
      <c r="N32" s="201">
        <v>35.22</v>
      </c>
      <c r="O32" s="201">
        <v>0</v>
      </c>
      <c r="P32" s="201">
        <v>41.42</v>
      </c>
      <c r="Q32" s="201">
        <v>3.56</v>
      </c>
      <c r="R32" s="201">
        <v>6.91</v>
      </c>
      <c r="S32" s="201">
        <v>4.3</v>
      </c>
      <c r="T32" s="201">
        <v>0</v>
      </c>
      <c r="U32" s="201">
        <v>62.1</v>
      </c>
      <c r="V32" s="201">
        <v>3.25</v>
      </c>
      <c r="W32" s="201">
        <v>10.68</v>
      </c>
      <c r="X32" s="201">
        <v>43.98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19.329999999999998</v>
      </c>
      <c r="AQ32" s="201">
        <v>17.71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125.67</v>
      </c>
      <c r="M33" s="201">
        <v>25.8</v>
      </c>
      <c r="N33" s="201">
        <v>35.22</v>
      </c>
      <c r="O33" s="201">
        <v>0</v>
      </c>
      <c r="P33" s="201">
        <v>41.42</v>
      </c>
      <c r="Q33" s="201">
        <v>3.56</v>
      </c>
      <c r="R33" s="201">
        <v>6.91</v>
      </c>
      <c r="S33" s="201">
        <v>4.3</v>
      </c>
      <c r="T33" s="201">
        <v>0</v>
      </c>
      <c r="U33" s="201">
        <v>62.1</v>
      </c>
      <c r="V33" s="201">
        <v>3.27</v>
      </c>
      <c r="W33" s="201">
        <v>10.68</v>
      </c>
      <c r="X33" s="201">
        <v>43.98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19.329999999999998</v>
      </c>
      <c r="AQ33" s="201">
        <v>17.71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125.67</v>
      </c>
      <c r="M34" s="201">
        <v>25.8</v>
      </c>
      <c r="N34" s="201">
        <v>35.22</v>
      </c>
      <c r="O34" s="201">
        <v>0</v>
      </c>
      <c r="P34" s="201">
        <v>41.42</v>
      </c>
      <c r="Q34" s="201">
        <v>3.56</v>
      </c>
      <c r="R34" s="201">
        <v>6.91</v>
      </c>
      <c r="S34" s="201">
        <v>4.3</v>
      </c>
      <c r="T34" s="201">
        <v>0</v>
      </c>
      <c r="U34" s="201">
        <v>62.1</v>
      </c>
      <c r="V34" s="201">
        <v>3.27</v>
      </c>
      <c r="W34" s="201">
        <v>10.68</v>
      </c>
      <c r="X34" s="201">
        <v>43.98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19.329999999999998</v>
      </c>
      <c r="AQ34" s="201">
        <v>17.71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125.67</v>
      </c>
      <c r="M35" s="201">
        <v>25.8</v>
      </c>
      <c r="N35" s="201">
        <v>35.22</v>
      </c>
      <c r="O35" s="201">
        <v>0</v>
      </c>
      <c r="P35" s="201">
        <v>41.42</v>
      </c>
      <c r="Q35" s="201">
        <v>3.56</v>
      </c>
      <c r="R35" s="201">
        <v>6.91</v>
      </c>
      <c r="S35" s="201">
        <v>4.3</v>
      </c>
      <c r="T35" s="201">
        <v>0</v>
      </c>
      <c r="U35" s="201">
        <v>62.1</v>
      </c>
      <c r="V35" s="201">
        <v>3.27</v>
      </c>
      <c r="W35" s="201">
        <v>10.68</v>
      </c>
      <c r="X35" s="201">
        <v>43.98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19.329999999999998</v>
      </c>
      <c r="AQ35" s="201">
        <v>17.71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125.67</v>
      </c>
      <c r="M36" s="201">
        <v>25.8</v>
      </c>
      <c r="N36" s="201">
        <v>35.22</v>
      </c>
      <c r="O36" s="201">
        <v>0</v>
      </c>
      <c r="P36" s="201">
        <v>41.42</v>
      </c>
      <c r="Q36" s="201">
        <v>3.56</v>
      </c>
      <c r="R36" s="201">
        <v>6.91</v>
      </c>
      <c r="S36" s="201">
        <v>4.3</v>
      </c>
      <c r="T36" s="201">
        <v>0</v>
      </c>
      <c r="U36" s="201">
        <v>62.1</v>
      </c>
      <c r="V36" s="201">
        <v>3.27</v>
      </c>
      <c r="W36" s="201">
        <v>10.68</v>
      </c>
      <c r="X36" s="201">
        <v>43.98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19.329999999999998</v>
      </c>
      <c r="AQ36" s="201">
        <v>17.71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125.67</v>
      </c>
      <c r="M37" s="201">
        <v>25.8</v>
      </c>
      <c r="N37" s="201">
        <v>35.22</v>
      </c>
      <c r="O37" s="201">
        <v>0</v>
      </c>
      <c r="P37" s="201">
        <v>41.42</v>
      </c>
      <c r="Q37" s="201">
        <v>3.56</v>
      </c>
      <c r="R37" s="201">
        <v>6.91</v>
      </c>
      <c r="S37" s="201">
        <v>4.3</v>
      </c>
      <c r="T37" s="201">
        <v>0</v>
      </c>
      <c r="U37" s="201">
        <v>62.1</v>
      </c>
      <c r="V37" s="201">
        <v>3.27</v>
      </c>
      <c r="W37" s="201">
        <v>10.68</v>
      </c>
      <c r="X37" s="201">
        <v>43.98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19.329999999999998</v>
      </c>
      <c r="AQ37" s="201">
        <v>17.71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125.67</v>
      </c>
      <c r="M38" s="201">
        <v>25.8</v>
      </c>
      <c r="N38" s="201">
        <v>35.22</v>
      </c>
      <c r="O38" s="201">
        <v>0</v>
      </c>
      <c r="P38" s="201">
        <v>41.42</v>
      </c>
      <c r="Q38" s="201">
        <v>3.56</v>
      </c>
      <c r="R38" s="201">
        <v>6.91</v>
      </c>
      <c r="S38" s="201">
        <v>4.3</v>
      </c>
      <c r="T38" s="201">
        <v>0</v>
      </c>
      <c r="U38" s="201">
        <v>62.1</v>
      </c>
      <c r="V38" s="201">
        <v>3.27</v>
      </c>
      <c r="W38" s="201">
        <v>10.68</v>
      </c>
      <c r="X38" s="201">
        <v>38.880000000000003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19.329999999999998</v>
      </c>
      <c r="AQ38" s="201">
        <v>17.71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125.67</v>
      </c>
      <c r="M39" s="201">
        <v>25.8</v>
      </c>
      <c r="N39" s="201">
        <v>35.22</v>
      </c>
      <c r="O39" s="201">
        <v>0</v>
      </c>
      <c r="P39" s="201">
        <v>41.42</v>
      </c>
      <c r="Q39" s="201">
        <v>3.56</v>
      </c>
      <c r="R39" s="201">
        <v>6.91</v>
      </c>
      <c r="S39" s="201">
        <v>4.3</v>
      </c>
      <c r="T39" s="201">
        <v>0</v>
      </c>
      <c r="U39" s="201">
        <v>62.1</v>
      </c>
      <c r="V39" s="201">
        <v>3.27</v>
      </c>
      <c r="W39" s="201">
        <v>10.32</v>
      </c>
      <c r="X39" s="201">
        <v>43.9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19.329999999999998</v>
      </c>
      <c r="AQ39" s="201">
        <v>17.71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125.67</v>
      </c>
      <c r="M40" s="201">
        <v>25.8</v>
      </c>
      <c r="N40" s="201">
        <v>35.22</v>
      </c>
      <c r="O40" s="201">
        <v>0</v>
      </c>
      <c r="P40" s="201">
        <v>41.42</v>
      </c>
      <c r="Q40" s="201">
        <v>3.56</v>
      </c>
      <c r="R40" s="201">
        <v>6.91</v>
      </c>
      <c r="S40" s="201">
        <v>4.3</v>
      </c>
      <c r="T40" s="201">
        <v>0</v>
      </c>
      <c r="U40" s="201">
        <v>62.1</v>
      </c>
      <c r="V40" s="201">
        <v>3.27</v>
      </c>
      <c r="W40" s="201">
        <v>10.32</v>
      </c>
      <c r="X40" s="201">
        <v>43.99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19.329999999999998</v>
      </c>
      <c r="AQ40" s="201">
        <v>17.71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125.67</v>
      </c>
      <c r="M41" s="201">
        <v>25.8</v>
      </c>
      <c r="N41" s="201">
        <v>35.22</v>
      </c>
      <c r="O41" s="201">
        <v>0</v>
      </c>
      <c r="P41" s="201">
        <v>41.42</v>
      </c>
      <c r="Q41" s="201">
        <v>3.56</v>
      </c>
      <c r="R41" s="201">
        <v>6.91</v>
      </c>
      <c r="S41" s="201">
        <v>4.3</v>
      </c>
      <c r="T41" s="201">
        <v>0</v>
      </c>
      <c r="U41" s="201">
        <v>62.1</v>
      </c>
      <c r="V41" s="201">
        <v>3.84</v>
      </c>
      <c r="W41" s="201">
        <v>9.9600000000000009</v>
      </c>
      <c r="X41" s="201">
        <v>43.99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19.329999999999998</v>
      </c>
      <c r="AQ41" s="201">
        <v>17.71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125.67</v>
      </c>
      <c r="M42" s="201">
        <v>25.8</v>
      </c>
      <c r="N42" s="201">
        <v>35.22</v>
      </c>
      <c r="O42" s="201">
        <v>0</v>
      </c>
      <c r="P42" s="201">
        <v>41.42</v>
      </c>
      <c r="Q42" s="201">
        <v>3.56</v>
      </c>
      <c r="R42" s="201">
        <v>6.91</v>
      </c>
      <c r="S42" s="201">
        <v>4.3</v>
      </c>
      <c r="T42" s="201">
        <v>0</v>
      </c>
      <c r="U42" s="201">
        <v>62.1</v>
      </c>
      <c r="V42" s="201">
        <v>3.84</v>
      </c>
      <c r="W42" s="201">
        <v>9.9600000000000009</v>
      </c>
      <c r="X42" s="201">
        <v>43.99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75.36</v>
      </c>
      <c r="AQ42" s="201">
        <v>17.71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125.67</v>
      </c>
      <c r="M43" s="201">
        <v>25.8</v>
      </c>
      <c r="N43" s="201">
        <v>35.22</v>
      </c>
      <c r="O43" s="201">
        <v>0</v>
      </c>
      <c r="P43" s="201">
        <v>41.42</v>
      </c>
      <c r="Q43" s="201">
        <v>3.56</v>
      </c>
      <c r="R43" s="201">
        <v>6.91</v>
      </c>
      <c r="S43" s="201">
        <v>4.3</v>
      </c>
      <c r="T43" s="201">
        <v>0</v>
      </c>
      <c r="U43" s="201">
        <v>62.1</v>
      </c>
      <c r="V43" s="201">
        <v>3.84</v>
      </c>
      <c r="W43" s="201">
        <v>9.9600000000000009</v>
      </c>
      <c r="X43" s="201">
        <v>43.99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48.34</v>
      </c>
      <c r="AQ43" s="201">
        <v>17.71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125.67</v>
      </c>
      <c r="M44" s="201">
        <v>25.8</v>
      </c>
      <c r="N44" s="201">
        <v>35.22</v>
      </c>
      <c r="O44" s="201">
        <v>0</v>
      </c>
      <c r="P44" s="201">
        <v>41.42</v>
      </c>
      <c r="Q44" s="201">
        <v>3.56</v>
      </c>
      <c r="R44" s="201">
        <v>6.91</v>
      </c>
      <c r="S44" s="201">
        <v>4.3</v>
      </c>
      <c r="T44" s="201">
        <v>0</v>
      </c>
      <c r="U44" s="201">
        <v>62.1</v>
      </c>
      <c r="V44" s="201">
        <v>3.84</v>
      </c>
      <c r="W44" s="201">
        <v>9.9600000000000009</v>
      </c>
      <c r="X44" s="201">
        <v>43.99</v>
      </c>
      <c r="Y44" s="201">
        <v>0</v>
      </c>
      <c r="Z44">
        <v>0</v>
      </c>
      <c r="AA44" s="201">
        <v>11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48.34</v>
      </c>
      <c r="AQ44" s="201">
        <v>17.71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125.67</v>
      </c>
      <c r="M45" s="201">
        <v>25.8</v>
      </c>
      <c r="N45" s="201">
        <v>35.22</v>
      </c>
      <c r="O45" s="201">
        <v>0</v>
      </c>
      <c r="P45" s="201">
        <v>41.42</v>
      </c>
      <c r="Q45" s="201">
        <v>3.56</v>
      </c>
      <c r="R45" s="201">
        <v>6.91</v>
      </c>
      <c r="S45" s="201">
        <v>4.3</v>
      </c>
      <c r="T45" s="201">
        <v>0</v>
      </c>
      <c r="U45" s="201">
        <v>62.1</v>
      </c>
      <c r="V45" s="201">
        <v>3.84</v>
      </c>
      <c r="W45" s="201">
        <v>9.9600000000000009</v>
      </c>
      <c r="X45" s="201">
        <v>43.99</v>
      </c>
      <c r="Y45" s="201">
        <v>0</v>
      </c>
      <c r="Z45">
        <v>0</v>
      </c>
      <c r="AA45" s="201">
        <v>11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48.34</v>
      </c>
      <c r="AQ45" s="201">
        <v>17.71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125.67</v>
      </c>
      <c r="M46" s="201">
        <v>25.8</v>
      </c>
      <c r="N46" s="201">
        <v>35.22</v>
      </c>
      <c r="O46" s="201">
        <v>0</v>
      </c>
      <c r="P46" s="201">
        <v>41.42</v>
      </c>
      <c r="Q46" s="201">
        <v>3.56</v>
      </c>
      <c r="R46" s="201">
        <v>6.91</v>
      </c>
      <c r="S46" s="201">
        <v>4.3</v>
      </c>
      <c r="T46" s="201">
        <v>0</v>
      </c>
      <c r="U46" s="201">
        <v>62.1</v>
      </c>
      <c r="V46" s="201">
        <v>3.84</v>
      </c>
      <c r="W46" s="201">
        <v>9.9600000000000009</v>
      </c>
      <c r="X46" s="201">
        <v>43.99</v>
      </c>
      <c r="Y46" s="201">
        <v>0</v>
      </c>
      <c r="Z46">
        <v>0</v>
      </c>
      <c r="AA46" s="201">
        <v>11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48.34</v>
      </c>
      <c r="AQ46" s="201">
        <v>17.71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9.06</v>
      </c>
      <c r="L47" s="201">
        <v>221.38</v>
      </c>
      <c r="M47" s="201">
        <v>25.8</v>
      </c>
      <c r="N47" s="201">
        <v>35.22</v>
      </c>
      <c r="O47" s="201">
        <v>0</v>
      </c>
      <c r="P47" s="201">
        <v>41.42</v>
      </c>
      <c r="Q47" s="201">
        <v>6.48</v>
      </c>
      <c r="R47" s="201">
        <v>12.58</v>
      </c>
      <c r="S47" s="201">
        <v>7.83</v>
      </c>
      <c r="T47" s="201">
        <v>0</v>
      </c>
      <c r="U47" s="201">
        <v>62.1</v>
      </c>
      <c r="V47" s="201">
        <v>3.71</v>
      </c>
      <c r="W47" s="201">
        <v>9.6300000000000008</v>
      </c>
      <c r="X47" s="201">
        <v>43.4</v>
      </c>
      <c r="Y47" s="201">
        <v>0</v>
      </c>
      <c r="Z47">
        <v>0</v>
      </c>
      <c r="AA47" s="201">
        <v>11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48.34</v>
      </c>
      <c r="AQ47" s="201">
        <v>17.71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9.06</v>
      </c>
      <c r="L48" s="201">
        <v>221.38</v>
      </c>
      <c r="M48" s="201">
        <v>25.8</v>
      </c>
      <c r="N48" s="201">
        <v>35.22</v>
      </c>
      <c r="O48" s="201">
        <v>0</v>
      </c>
      <c r="P48" s="201">
        <v>41.42</v>
      </c>
      <c r="Q48" s="201">
        <v>6.48</v>
      </c>
      <c r="R48" s="201">
        <v>12.58</v>
      </c>
      <c r="S48" s="201">
        <v>7.83</v>
      </c>
      <c r="T48" s="201">
        <v>0</v>
      </c>
      <c r="U48" s="201">
        <v>62.1</v>
      </c>
      <c r="V48" s="201">
        <v>3.71</v>
      </c>
      <c r="W48" s="201">
        <v>9.6300000000000008</v>
      </c>
      <c r="X48" s="201">
        <v>43.98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75.349999999999994</v>
      </c>
      <c r="AQ48" s="201">
        <v>17.71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9.06</v>
      </c>
      <c r="L49" s="201">
        <v>241.68</v>
      </c>
      <c r="M49" s="201">
        <v>25.8</v>
      </c>
      <c r="N49" s="201">
        <v>35.22</v>
      </c>
      <c r="O49" s="201">
        <v>0</v>
      </c>
      <c r="P49" s="201">
        <v>39.590000000000003</v>
      </c>
      <c r="Q49" s="201">
        <v>6.48</v>
      </c>
      <c r="R49" s="201">
        <v>12.58</v>
      </c>
      <c r="S49" s="201">
        <v>7.83</v>
      </c>
      <c r="T49" s="201">
        <v>0</v>
      </c>
      <c r="U49" s="201">
        <v>62.1</v>
      </c>
      <c r="V49" s="201">
        <v>3.71</v>
      </c>
      <c r="W49" s="201">
        <v>9.6300000000000008</v>
      </c>
      <c r="X49" s="201">
        <v>43.98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75.349999999999994</v>
      </c>
      <c r="AQ49" s="201">
        <v>27.67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9.06</v>
      </c>
      <c r="L50" s="201">
        <v>271.64999999999998</v>
      </c>
      <c r="M50" s="201">
        <v>25.8</v>
      </c>
      <c r="N50" s="201">
        <v>35.22</v>
      </c>
      <c r="O50" s="201">
        <v>0</v>
      </c>
      <c r="P50" s="201">
        <v>39.590000000000003</v>
      </c>
      <c r="Q50" s="201">
        <v>6.48</v>
      </c>
      <c r="R50" s="201">
        <v>12.58</v>
      </c>
      <c r="S50" s="201">
        <v>7.83</v>
      </c>
      <c r="T50" s="201">
        <v>0</v>
      </c>
      <c r="U50" s="201">
        <v>62.1</v>
      </c>
      <c r="V50" s="201">
        <v>3.71</v>
      </c>
      <c r="W50" s="201">
        <v>9.6300000000000008</v>
      </c>
      <c r="X50" s="201">
        <v>43.98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75.349999999999994</v>
      </c>
      <c r="AQ50" s="201">
        <v>27.67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9.06</v>
      </c>
      <c r="L51" s="201">
        <v>221.38</v>
      </c>
      <c r="M51" s="201">
        <v>25.8</v>
      </c>
      <c r="N51" s="201">
        <v>35.22</v>
      </c>
      <c r="O51" s="201">
        <v>0</v>
      </c>
      <c r="P51" s="201">
        <v>39.590000000000003</v>
      </c>
      <c r="Q51" s="201">
        <v>6.48</v>
      </c>
      <c r="R51" s="201">
        <v>12.58</v>
      </c>
      <c r="S51" s="201">
        <v>7.83</v>
      </c>
      <c r="T51" s="201">
        <v>0</v>
      </c>
      <c r="U51" s="201">
        <v>62.1</v>
      </c>
      <c r="V51" s="201">
        <v>3.71</v>
      </c>
      <c r="W51" s="201">
        <v>9.6300000000000008</v>
      </c>
      <c r="X51" s="201">
        <v>43.98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75.349999999999994</v>
      </c>
      <c r="AQ51" s="201">
        <v>25.57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9.06</v>
      </c>
      <c r="L52" s="201">
        <v>221.38</v>
      </c>
      <c r="M52" s="201">
        <v>25.8</v>
      </c>
      <c r="N52" s="201">
        <v>35.22</v>
      </c>
      <c r="O52" s="201">
        <v>0</v>
      </c>
      <c r="P52" s="201">
        <v>39.590000000000003</v>
      </c>
      <c r="Q52" s="201">
        <v>6.48</v>
      </c>
      <c r="R52" s="201">
        <v>12.58</v>
      </c>
      <c r="S52" s="201">
        <v>7.83</v>
      </c>
      <c r="T52" s="201">
        <v>0</v>
      </c>
      <c r="U52" s="201">
        <v>62.1</v>
      </c>
      <c r="V52" s="201">
        <v>3.71</v>
      </c>
      <c r="W52" s="201">
        <v>9.6300000000000008</v>
      </c>
      <c r="X52" s="201">
        <v>43.98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75.349999999999994</v>
      </c>
      <c r="AQ52" s="201">
        <v>25.57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9.06</v>
      </c>
      <c r="L53" s="201">
        <v>221.38</v>
      </c>
      <c r="M53" s="201">
        <v>25.8</v>
      </c>
      <c r="N53" s="201">
        <v>35.22</v>
      </c>
      <c r="O53" s="201">
        <v>0</v>
      </c>
      <c r="P53" s="201">
        <v>39.590000000000003</v>
      </c>
      <c r="Q53" s="201">
        <v>6.48</v>
      </c>
      <c r="R53" s="201">
        <v>12.58</v>
      </c>
      <c r="S53" s="201">
        <v>7.83</v>
      </c>
      <c r="T53" s="201">
        <v>0</v>
      </c>
      <c r="U53" s="201">
        <v>62.1</v>
      </c>
      <c r="V53" s="201">
        <v>3.71</v>
      </c>
      <c r="W53" s="201">
        <v>9.6300000000000008</v>
      </c>
      <c r="X53" s="201">
        <v>43.98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75.349999999999994</v>
      </c>
      <c r="AQ53" s="201">
        <v>26.75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9.06</v>
      </c>
      <c r="L54" s="201">
        <v>221.38</v>
      </c>
      <c r="M54" s="201">
        <v>25.8</v>
      </c>
      <c r="N54" s="201">
        <v>35.22</v>
      </c>
      <c r="O54" s="201">
        <v>0</v>
      </c>
      <c r="P54" s="201">
        <v>39.590000000000003</v>
      </c>
      <c r="Q54" s="201">
        <v>6.48</v>
      </c>
      <c r="R54" s="201">
        <v>12.58</v>
      </c>
      <c r="S54" s="201">
        <v>7.83</v>
      </c>
      <c r="T54" s="201">
        <v>0</v>
      </c>
      <c r="U54" s="201">
        <v>62.1</v>
      </c>
      <c r="V54" s="201">
        <v>3.71</v>
      </c>
      <c r="W54" s="201">
        <v>9.6300000000000008</v>
      </c>
      <c r="X54" s="201">
        <v>43.98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75.349999999999994</v>
      </c>
      <c r="AQ54" s="201">
        <v>26.75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9.06</v>
      </c>
      <c r="L55" s="201">
        <v>186.58</v>
      </c>
      <c r="M55" s="201">
        <v>25.8</v>
      </c>
      <c r="N55" s="201">
        <v>35.22</v>
      </c>
      <c r="O55" s="201">
        <v>0</v>
      </c>
      <c r="P55" s="201">
        <v>39.590000000000003</v>
      </c>
      <c r="Q55" s="201">
        <v>6.48</v>
      </c>
      <c r="R55" s="201">
        <v>12.58</v>
      </c>
      <c r="S55" s="201">
        <v>7.83</v>
      </c>
      <c r="T55" s="201">
        <v>0</v>
      </c>
      <c r="U55" s="201">
        <v>62.1</v>
      </c>
      <c r="V55" s="201">
        <v>3.71</v>
      </c>
      <c r="W55" s="201">
        <v>9.6300000000000008</v>
      </c>
      <c r="X55" s="201">
        <v>43.98</v>
      </c>
      <c r="Y55" s="201">
        <v>0</v>
      </c>
      <c r="Z55">
        <v>0</v>
      </c>
      <c r="AA55" s="201">
        <v>11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75.349999999999994</v>
      </c>
      <c r="AQ55" s="201">
        <v>26.75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9.06</v>
      </c>
      <c r="L56" s="201">
        <v>186.58</v>
      </c>
      <c r="M56" s="201">
        <v>25.8</v>
      </c>
      <c r="N56" s="201">
        <v>35.22</v>
      </c>
      <c r="O56" s="201">
        <v>0</v>
      </c>
      <c r="P56" s="201">
        <v>39.590000000000003</v>
      </c>
      <c r="Q56" s="201">
        <v>6.48</v>
      </c>
      <c r="R56" s="201">
        <v>12.58</v>
      </c>
      <c r="S56" s="201">
        <v>7.83</v>
      </c>
      <c r="T56" s="201">
        <v>0</v>
      </c>
      <c r="U56" s="201">
        <v>62.1</v>
      </c>
      <c r="V56" s="201">
        <v>3.71</v>
      </c>
      <c r="W56" s="201">
        <v>9.6300000000000008</v>
      </c>
      <c r="X56" s="201">
        <v>43.98</v>
      </c>
      <c r="Y56" s="201">
        <v>0</v>
      </c>
      <c r="Z56">
        <v>0</v>
      </c>
      <c r="AA56" s="201">
        <v>11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75.349999999999994</v>
      </c>
      <c r="AQ56" s="201">
        <v>26.75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9.06</v>
      </c>
      <c r="L57" s="201">
        <v>221.38</v>
      </c>
      <c r="M57" s="201">
        <v>25.8</v>
      </c>
      <c r="N57" s="201">
        <v>35.22</v>
      </c>
      <c r="O57" s="201">
        <v>0</v>
      </c>
      <c r="P57" s="201">
        <v>39.590000000000003</v>
      </c>
      <c r="Q57" s="201">
        <v>6.48</v>
      </c>
      <c r="R57" s="201">
        <v>12.58</v>
      </c>
      <c r="S57" s="201">
        <v>7.83</v>
      </c>
      <c r="T57" s="201">
        <v>0</v>
      </c>
      <c r="U57" s="201">
        <v>62.1</v>
      </c>
      <c r="V57" s="201">
        <v>3.71</v>
      </c>
      <c r="W57" s="201">
        <v>9.6300000000000008</v>
      </c>
      <c r="X57" s="201">
        <v>43.98</v>
      </c>
      <c r="Y57" s="201">
        <v>0</v>
      </c>
      <c r="Z57">
        <v>0</v>
      </c>
      <c r="AA57" s="201">
        <v>11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75.349999999999994</v>
      </c>
      <c r="AQ57" s="201">
        <v>26.75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9.06</v>
      </c>
      <c r="L58" s="201">
        <v>226.21</v>
      </c>
      <c r="M58" s="201">
        <v>25.8</v>
      </c>
      <c r="N58" s="201">
        <v>35.22</v>
      </c>
      <c r="O58" s="201">
        <v>0</v>
      </c>
      <c r="P58" s="201">
        <v>39.590000000000003</v>
      </c>
      <c r="Q58" s="201">
        <v>6.48</v>
      </c>
      <c r="R58" s="201">
        <v>12.58</v>
      </c>
      <c r="S58" s="201">
        <v>7.83</v>
      </c>
      <c r="T58" s="201">
        <v>0</v>
      </c>
      <c r="U58" s="201">
        <v>62.1</v>
      </c>
      <c r="V58" s="201">
        <v>3.71</v>
      </c>
      <c r="W58" s="201">
        <v>9.6300000000000008</v>
      </c>
      <c r="X58" s="201">
        <v>43.98</v>
      </c>
      <c r="Y58" s="201">
        <v>0</v>
      </c>
      <c r="Z58">
        <v>0</v>
      </c>
      <c r="AA58" s="201">
        <v>11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75.349999999999994</v>
      </c>
      <c r="AQ58" s="201">
        <v>26.75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226.21</v>
      </c>
      <c r="M59" s="201">
        <v>25.8</v>
      </c>
      <c r="N59" s="201">
        <v>35.22</v>
      </c>
      <c r="O59" s="201">
        <v>0</v>
      </c>
      <c r="P59" s="201">
        <v>39.590000000000003</v>
      </c>
      <c r="Q59" s="201">
        <v>6.48</v>
      </c>
      <c r="R59" s="201">
        <v>12.58</v>
      </c>
      <c r="S59" s="201">
        <v>7.83</v>
      </c>
      <c r="T59" s="201">
        <v>0</v>
      </c>
      <c r="U59" s="201">
        <v>62.1</v>
      </c>
      <c r="V59" s="201">
        <v>3.71</v>
      </c>
      <c r="W59" s="201">
        <v>9.6300000000000008</v>
      </c>
      <c r="X59" s="201">
        <v>43.98</v>
      </c>
      <c r="Y59" s="201">
        <v>0</v>
      </c>
      <c r="Z59">
        <v>0</v>
      </c>
      <c r="AA59" s="201">
        <v>11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75.349999999999994</v>
      </c>
      <c r="AQ59" s="201">
        <v>26.75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226.21</v>
      </c>
      <c r="M60" s="201">
        <v>25.8</v>
      </c>
      <c r="N60" s="201">
        <v>35.22</v>
      </c>
      <c r="O60" s="201">
        <v>0</v>
      </c>
      <c r="P60" s="201">
        <v>39.590000000000003</v>
      </c>
      <c r="Q60" s="201">
        <v>6.48</v>
      </c>
      <c r="R60" s="201">
        <v>12.58</v>
      </c>
      <c r="S60" s="201">
        <v>7.83</v>
      </c>
      <c r="T60" s="201">
        <v>0</v>
      </c>
      <c r="U60" s="201">
        <v>62.1</v>
      </c>
      <c r="V60" s="201">
        <v>3.71</v>
      </c>
      <c r="W60" s="201">
        <v>9.6300000000000008</v>
      </c>
      <c r="X60" s="201">
        <v>43.98</v>
      </c>
      <c r="Y60" s="201">
        <v>0</v>
      </c>
      <c r="Z60">
        <v>0</v>
      </c>
      <c r="AA60" s="201">
        <v>11</v>
      </c>
      <c r="AB60" s="201">
        <v>0</v>
      </c>
      <c r="AC60" s="201">
        <v>0</v>
      </c>
      <c r="AD60" s="201">
        <v>0</v>
      </c>
      <c r="AE60" s="201">
        <v>54.95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75.349999999999994</v>
      </c>
      <c r="AQ60" s="201">
        <v>26.75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266.81</v>
      </c>
      <c r="M61" s="201">
        <v>25.8</v>
      </c>
      <c r="N61" s="201">
        <v>35.22</v>
      </c>
      <c r="O61" s="201">
        <v>0</v>
      </c>
      <c r="P61" s="201">
        <v>39.590000000000003</v>
      </c>
      <c r="Q61" s="201">
        <v>6.48</v>
      </c>
      <c r="R61" s="201">
        <v>12.58</v>
      </c>
      <c r="S61" s="201">
        <v>7.83</v>
      </c>
      <c r="T61" s="201">
        <v>0</v>
      </c>
      <c r="U61" s="201">
        <v>62.1</v>
      </c>
      <c r="V61" s="201">
        <v>3.71</v>
      </c>
      <c r="W61" s="201">
        <v>9.6300000000000008</v>
      </c>
      <c r="X61" s="201">
        <v>43.98</v>
      </c>
      <c r="Y61" s="201">
        <v>0</v>
      </c>
      <c r="Z61">
        <v>0</v>
      </c>
      <c r="AA61" s="201">
        <v>11</v>
      </c>
      <c r="AB61" s="201">
        <v>0</v>
      </c>
      <c r="AC61" s="201">
        <v>0</v>
      </c>
      <c r="AD61" s="201">
        <v>0</v>
      </c>
      <c r="AE61" s="201">
        <v>54.95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37.67</v>
      </c>
      <c r="AQ61" s="201">
        <v>26.75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266.81</v>
      </c>
      <c r="M62" s="201">
        <v>25.8</v>
      </c>
      <c r="N62" s="201">
        <v>35.22</v>
      </c>
      <c r="O62" s="201">
        <v>0</v>
      </c>
      <c r="P62" s="201">
        <v>39.590000000000003</v>
      </c>
      <c r="Q62" s="201">
        <v>6.48</v>
      </c>
      <c r="R62" s="201">
        <v>12.58</v>
      </c>
      <c r="S62" s="201">
        <v>7.83</v>
      </c>
      <c r="T62" s="201">
        <v>0</v>
      </c>
      <c r="U62" s="201">
        <v>62.1</v>
      </c>
      <c r="V62" s="201">
        <v>3.71</v>
      </c>
      <c r="W62" s="201">
        <v>9.6300000000000008</v>
      </c>
      <c r="X62" s="201">
        <v>43.98</v>
      </c>
      <c r="Y62" s="201">
        <v>0</v>
      </c>
      <c r="Z62">
        <v>0</v>
      </c>
      <c r="AA62" s="201">
        <v>11</v>
      </c>
      <c r="AB62" s="201">
        <v>0</v>
      </c>
      <c r="AC62" s="201">
        <v>0</v>
      </c>
      <c r="AD62" s="201">
        <v>0</v>
      </c>
      <c r="AE62" s="201">
        <v>54.95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37.67</v>
      </c>
      <c r="AQ62" s="201">
        <v>26.75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321.91000000000003</v>
      </c>
      <c r="M63" s="201">
        <v>25.8</v>
      </c>
      <c r="N63" s="201">
        <v>35.22</v>
      </c>
      <c r="O63" s="201">
        <v>0</v>
      </c>
      <c r="P63" s="201">
        <v>39.590000000000003</v>
      </c>
      <c r="Q63" s="201">
        <v>6.48</v>
      </c>
      <c r="R63" s="201">
        <v>12.58</v>
      </c>
      <c r="S63" s="201">
        <v>7.83</v>
      </c>
      <c r="T63" s="201">
        <v>0</v>
      </c>
      <c r="U63" s="201">
        <v>62.1</v>
      </c>
      <c r="V63" s="201">
        <v>3.71</v>
      </c>
      <c r="W63" s="201">
        <v>9.6300000000000008</v>
      </c>
      <c r="X63" s="201">
        <v>43.98</v>
      </c>
      <c r="Y63" s="201">
        <v>0</v>
      </c>
      <c r="Z63">
        <v>0</v>
      </c>
      <c r="AA63" s="201">
        <v>11</v>
      </c>
      <c r="AB63" s="201">
        <v>0</v>
      </c>
      <c r="AC63" s="201">
        <v>0</v>
      </c>
      <c r="AD63" s="201">
        <v>0</v>
      </c>
      <c r="AE63" s="201">
        <v>54.95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37.67</v>
      </c>
      <c r="AQ63" s="201">
        <v>26.75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8.9</v>
      </c>
      <c r="L64" s="201">
        <v>332.54</v>
      </c>
      <c r="M64" s="201">
        <v>25.8</v>
      </c>
      <c r="N64" s="201">
        <v>35.22</v>
      </c>
      <c r="O64" s="201">
        <v>0</v>
      </c>
      <c r="P64" s="201">
        <v>39.590000000000003</v>
      </c>
      <c r="Q64" s="201">
        <v>6.48</v>
      </c>
      <c r="R64" s="201">
        <v>12.58</v>
      </c>
      <c r="S64" s="201">
        <v>7.83</v>
      </c>
      <c r="T64" s="201">
        <v>0</v>
      </c>
      <c r="U64" s="201">
        <v>62.1</v>
      </c>
      <c r="V64" s="201">
        <v>3.71</v>
      </c>
      <c r="W64" s="201">
        <v>9.6300000000000008</v>
      </c>
      <c r="X64" s="201">
        <v>43.98</v>
      </c>
      <c r="Y64" s="201">
        <v>0</v>
      </c>
      <c r="Z64">
        <v>0</v>
      </c>
      <c r="AA64" s="201">
        <v>11</v>
      </c>
      <c r="AB64" s="201">
        <v>0</v>
      </c>
      <c r="AC64" s="201">
        <v>0</v>
      </c>
      <c r="AD64" s="201">
        <v>0</v>
      </c>
      <c r="AE64" s="201">
        <v>54.95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37.67</v>
      </c>
      <c r="AQ64" s="201">
        <v>26.75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7.22</v>
      </c>
      <c r="L65" s="201">
        <v>376.54</v>
      </c>
      <c r="M65" s="201">
        <v>25.8</v>
      </c>
      <c r="N65" s="201">
        <v>35.22</v>
      </c>
      <c r="O65" s="201">
        <v>0</v>
      </c>
      <c r="P65" s="201">
        <v>39.590000000000003</v>
      </c>
      <c r="Q65" s="201">
        <v>6.48</v>
      </c>
      <c r="R65" s="201">
        <v>12.58</v>
      </c>
      <c r="S65" s="201">
        <v>7.83</v>
      </c>
      <c r="T65" s="201">
        <v>0</v>
      </c>
      <c r="U65" s="201">
        <v>62.1</v>
      </c>
      <c r="V65" s="201">
        <v>3.71</v>
      </c>
      <c r="W65" s="201">
        <v>9.6300000000000008</v>
      </c>
      <c r="X65" s="201">
        <v>43.98</v>
      </c>
      <c r="Y65" s="201">
        <v>0</v>
      </c>
      <c r="Z65">
        <v>0</v>
      </c>
      <c r="AA65" s="201">
        <v>11</v>
      </c>
      <c r="AB65" s="201">
        <v>0</v>
      </c>
      <c r="AC65" s="201">
        <v>0</v>
      </c>
      <c r="AD65" s="201">
        <v>0</v>
      </c>
      <c r="AE65" s="201">
        <v>54.95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37.67</v>
      </c>
      <c r="AQ65" s="201">
        <v>26.75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7.22</v>
      </c>
      <c r="L66" s="201">
        <v>376.54</v>
      </c>
      <c r="M66" s="201">
        <v>25.8</v>
      </c>
      <c r="N66" s="201">
        <v>35.22</v>
      </c>
      <c r="O66" s="201">
        <v>0</v>
      </c>
      <c r="P66" s="201">
        <v>39.590000000000003</v>
      </c>
      <c r="Q66" s="201">
        <v>6.48</v>
      </c>
      <c r="R66" s="201">
        <v>12.58</v>
      </c>
      <c r="S66" s="201">
        <v>7.83</v>
      </c>
      <c r="T66" s="201">
        <v>0</v>
      </c>
      <c r="U66" s="201">
        <v>62.1</v>
      </c>
      <c r="V66" s="201">
        <v>3.71</v>
      </c>
      <c r="W66" s="201">
        <v>9.6300000000000008</v>
      </c>
      <c r="X66" s="201">
        <v>43.98</v>
      </c>
      <c r="Y66" s="201">
        <v>0</v>
      </c>
      <c r="Z66">
        <v>0</v>
      </c>
      <c r="AA66" s="201">
        <v>11</v>
      </c>
      <c r="AB66" s="201">
        <v>0</v>
      </c>
      <c r="AC66" s="201">
        <v>0</v>
      </c>
      <c r="AD66" s="201">
        <v>0</v>
      </c>
      <c r="AE66" s="201">
        <v>54.95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37.67</v>
      </c>
      <c r="AQ66" s="201">
        <v>26.75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8.07</v>
      </c>
      <c r="L67" s="201">
        <v>376.54</v>
      </c>
      <c r="M67" s="201">
        <v>25.8</v>
      </c>
      <c r="N67" s="201">
        <v>35.22</v>
      </c>
      <c r="O67" s="201">
        <v>0</v>
      </c>
      <c r="P67" s="201">
        <v>39.590000000000003</v>
      </c>
      <c r="Q67" s="201">
        <v>6.48</v>
      </c>
      <c r="R67" s="201">
        <v>12.58</v>
      </c>
      <c r="S67" s="201">
        <v>7.83</v>
      </c>
      <c r="T67" s="201">
        <v>0</v>
      </c>
      <c r="U67" s="201">
        <v>62.1</v>
      </c>
      <c r="V67" s="201">
        <v>3.71</v>
      </c>
      <c r="W67" s="201">
        <v>9.6300000000000008</v>
      </c>
      <c r="X67" s="201">
        <v>43.98</v>
      </c>
      <c r="Y67" s="201">
        <v>0</v>
      </c>
      <c r="Z67">
        <v>0</v>
      </c>
      <c r="AA67" s="201">
        <v>11</v>
      </c>
      <c r="AB67" s="201">
        <v>0</v>
      </c>
      <c r="AC67" s="201">
        <v>0</v>
      </c>
      <c r="AD67" s="201">
        <v>0</v>
      </c>
      <c r="AE67" s="201">
        <v>54.95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37.67</v>
      </c>
      <c r="AQ67" s="201">
        <v>26.75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8.07</v>
      </c>
      <c r="L68" s="201">
        <v>376.54</v>
      </c>
      <c r="M68" s="201">
        <v>25.8</v>
      </c>
      <c r="N68" s="201">
        <v>35.22</v>
      </c>
      <c r="O68" s="201">
        <v>0</v>
      </c>
      <c r="P68" s="201">
        <v>39.590000000000003</v>
      </c>
      <c r="Q68" s="201">
        <v>6.48</v>
      </c>
      <c r="R68" s="201">
        <v>12.58</v>
      </c>
      <c r="S68" s="201">
        <v>7.83</v>
      </c>
      <c r="T68" s="201">
        <v>0</v>
      </c>
      <c r="U68" s="201">
        <v>62.1</v>
      </c>
      <c r="V68" s="201">
        <v>3.71</v>
      </c>
      <c r="W68" s="201">
        <v>9.6300000000000008</v>
      </c>
      <c r="X68" s="201">
        <v>43.98</v>
      </c>
      <c r="Y68" s="201">
        <v>0</v>
      </c>
      <c r="Z68">
        <v>0</v>
      </c>
      <c r="AA68" s="201">
        <v>11</v>
      </c>
      <c r="AB68" s="201">
        <v>0</v>
      </c>
      <c r="AC68" s="201">
        <v>0</v>
      </c>
      <c r="AD68" s="201">
        <v>0</v>
      </c>
      <c r="AE68" s="201">
        <v>54.95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37.67</v>
      </c>
      <c r="AQ68" s="201">
        <v>26.75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8.07</v>
      </c>
      <c r="L69" s="201">
        <v>376.54</v>
      </c>
      <c r="M69" s="201">
        <v>25.8</v>
      </c>
      <c r="N69" s="201">
        <v>35.22</v>
      </c>
      <c r="O69" s="201">
        <v>0</v>
      </c>
      <c r="P69" s="201">
        <v>39.590000000000003</v>
      </c>
      <c r="Q69" s="201">
        <v>6.48</v>
      </c>
      <c r="R69" s="201">
        <v>12.58</v>
      </c>
      <c r="S69" s="201">
        <v>7.83</v>
      </c>
      <c r="T69" s="201">
        <v>0</v>
      </c>
      <c r="U69" s="201">
        <v>62.1</v>
      </c>
      <c r="V69" s="201">
        <v>3.71</v>
      </c>
      <c r="W69" s="201">
        <v>9.6300000000000008</v>
      </c>
      <c r="X69" s="201">
        <v>43.98</v>
      </c>
      <c r="Y69" s="201">
        <v>0</v>
      </c>
      <c r="Z69">
        <v>0</v>
      </c>
      <c r="AA69" s="201">
        <v>11</v>
      </c>
      <c r="AB69" s="201">
        <v>0</v>
      </c>
      <c r="AC69" s="201">
        <v>0</v>
      </c>
      <c r="AD69" s="201">
        <v>0</v>
      </c>
      <c r="AE69" s="201">
        <v>54.95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37.67</v>
      </c>
      <c r="AQ69" s="201">
        <v>26.75</v>
      </c>
      <c r="AR69" s="201">
        <v>22.24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8.07</v>
      </c>
      <c r="L70" s="201">
        <v>376.54</v>
      </c>
      <c r="M70" s="201">
        <v>25.8</v>
      </c>
      <c r="N70" s="201">
        <v>35.22</v>
      </c>
      <c r="O70" s="201">
        <v>0</v>
      </c>
      <c r="P70" s="201">
        <v>39.590000000000003</v>
      </c>
      <c r="Q70" s="201">
        <v>6.48</v>
      </c>
      <c r="R70" s="201">
        <v>12.58</v>
      </c>
      <c r="S70" s="201">
        <v>7.83</v>
      </c>
      <c r="T70" s="201">
        <v>0</v>
      </c>
      <c r="U70" s="201">
        <v>62.1</v>
      </c>
      <c r="V70" s="201">
        <v>3.71</v>
      </c>
      <c r="W70" s="201">
        <v>9.6300000000000008</v>
      </c>
      <c r="X70" s="201">
        <v>43.98</v>
      </c>
      <c r="Y70" s="201">
        <v>0</v>
      </c>
      <c r="Z70">
        <v>0</v>
      </c>
      <c r="AA70" s="201">
        <v>11</v>
      </c>
      <c r="AB70" s="201">
        <v>0</v>
      </c>
      <c r="AC70" s="201">
        <v>0</v>
      </c>
      <c r="AD70" s="201">
        <v>0</v>
      </c>
      <c r="AE70" s="201">
        <v>54.95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37.67</v>
      </c>
      <c r="AQ70" s="201">
        <v>26.75</v>
      </c>
      <c r="AR70" s="201">
        <v>19.73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8.07</v>
      </c>
      <c r="L71" s="201">
        <v>376.54</v>
      </c>
      <c r="M71" s="201">
        <v>25.8</v>
      </c>
      <c r="N71" s="201">
        <v>35.22</v>
      </c>
      <c r="O71" s="201">
        <v>0</v>
      </c>
      <c r="P71" s="201">
        <v>39.590000000000003</v>
      </c>
      <c r="Q71" s="201">
        <v>6.48</v>
      </c>
      <c r="R71" s="201">
        <v>12.58</v>
      </c>
      <c r="S71" s="201">
        <v>7.83</v>
      </c>
      <c r="T71" s="201">
        <v>0</v>
      </c>
      <c r="U71" s="201">
        <v>62.1</v>
      </c>
      <c r="V71" s="201">
        <v>3.71</v>
      </c>
      <c r="W71" s="201">
        <v>9.6300000000000008</v>
      </c>
      <c r="X71" s="201">
        <v>43.98</v>
      </c>
      <c r="Y71" s="201">
        <v>0</v>
      </c>
      <c r="Z71">
        <v>0</v>
      </c>
      <c r="AA71" s="201">
        <v>11</v>
      </c>
      <c r="AB71" s="201">
        <v>0</v>
      </c>
      <c r="AC71" s="201">
        <v>0</v>
      </c>
      <c r="AD71" s="201">
        <v>0</v>
      </c>
      <c r="AE71" s="201">
        <v>54.95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75.349999999999994</v>
      </c>
      <c r="AQ71" s="201">
        <v>26.75</v>
      </c>
      <c r="AR71" s="201">
        <v>15.22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8.07</v>
      </c>
      <c r="L72" s="201">
        <v>376.54</v>
      </c>
      <c r="M72" s="201">
        <v>25.8</v>
      </c>
      <c r="N72" s="201">
        <v>35.22</v>
      </c>
      <c r="O72" s="201">
        <v>0</v>
      </c>
      <c r="P72" s="201">
        <v>39.590000000000003</v>
      </c>
      <c r="Q72" s="201">
        <v>6.48</v>
      </c>
      <c r="R72" s="201">
        <v>12.58</v>
      </c>
      <c r="S72" s="201">
        <v>7.83</v>
      </c>
      <c r="T72" s="201">
        <v>0</v>
      </c>
      <c r="U72" s="201">
        <v>62.1</v>
      </c>
      <c r="V72" s="201">
        <v>3.71</v>
      </c>
      <c r="W72" s="201">
        <v>9.6300000000000008</v>
      </c>
      <c r="X72" s="201">
        <v>43.98</v>
      </c>
      <c r="Y72" s="201">
        <v>0</v>
      </c>
      <c r="Z72">
        <v>0</v>
      </c>
      <c r="AA72" s="201">
        <v>11</v>
      </c>
      <c r="AB72" s="201">
        <v>0</v>
      </c>
      <c r="AC72" s="201">
        <v>0</v>
      </c>
      <c r="AD72" s="201">
        <v>0</v>
      </c>
      <c r="AE72" s="201">
        <v>54.95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75.349999999999994</v>
      </c>
      <c r="AQ72" s="201">
        <v>26.75</v>
      </c>
      <c r="AR72" s="201">
        <v>10.98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8.07</v>
      </c>
      <c r="L73" s="201">
        <v>376.54</v>
      </c>
      <c r="M73" s="201">
        <v>25.8</v>
      </c>
      <c r="N73" s="201">
        <v>35.22</v>
      </c>
      <c r="O73" s="201">
        <v>0</v>
      </c>
      <c r="P73" s="201">
        <v>39.590000000000003</v>
      </c>
      <c r="Q73" s="201">
        <v>6.48</v>
      </c>
      <c r="R73" s="201">
        <v>12.58</v>
      </c>
      <c r="S73" s="201">
        <v>7.83</v>
      </c>
      <c r="T73" s="201">
        <v>0</v>
      </c>
      <c r="U73" s="201">
        <v>62.1</v>
      </c>
      <c r="V73" s="201">
        <v>3.71</v>
      </c>
      <c r="W73" s="201">
        <v>9.6300000000000008</v>
      </c>
      <c r="X73" s="201">
        <v>43.98</v>
      </c>
      <c r="Y73" s="201">
        <v>0</v>
      </c>
      <c r="Z73">
        <v>0</v>
      </c>
      <c r="AA73" s="201">
        <v>11</v>
      </c>
      <c r="AB73" s="201">
        <v>0</v>
      </c>
      <c r="AC73" s="201">
        <v>0</v>
      </c>
      <c r="AD73" s="201">
        <v>0</v>
      </c>
      <c r="AE73" s="201">
        <v>54.95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75.349999999999994</v>
      </c>
      <c r="AQ73" s="201">
        <v>26.75</v>
      </c>
      <c r="AR73" s="201">
        <v>6.83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8.07</v>
      </c>
      <c r="L74" s="201">
        <v>376.54</v>
      </c>
      <c r="M74" s="201">
        <v>25.8</v>
      </c>
      <c r="N74" s="201">
        <v>35.22</v>
      </c>
      <c r="O74" s="201">
        <v>0</v>
      </c>
      <c r="P74" s="201">
        <v>39.590000000000003</v>
      </c>
      <c r="Q74" s="201">
        <v>6.48</v>
      </c>
      <c r="R74" s="201">
        <v>12.58</v>
      </c>
      <c r="S74" s="201">
        <v>7.83</v>
      </c>
      <c r="T74" s="201">
        <v>0</v>
      </c>
      <c r="U74" s="201">
        <v>62.1</v>
      </c>
      <c r="V74" s="201">
        <v>3.71</v>
      </c>
      <c r="W74" s="201">
        <v>9.6300000000000008</v>
      </c>
      <c r="X74" s="201">
        <v>43.98</v>
      </c>
      <c r="Y74" s="201">
        <v>0</v>
      </c>
      <c r="Z74">
        <v>0</v>
      </c>
      <c r="AA74" s="201">
        <v>11</v>
      </c>
      <c r="AB74" s="201">
        <v>0</v>
      </c>
      <c r="AC74" s="201">
        <v>0</v>
      </c>
      <c r="AD74" s="201">
        <v>0</v>
      </c>
      <c r="AE74" s="201">
        <v>54.95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75.349999999999994</v>
      </c>
      <c r="AQ74" s="201">
        <v>26.75</v>
      </c>
      <c r="AR74" s="201">
        <v>3.47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8.07</v>
      </c>
      <c r="L75" s="201">
        <v>299.68</v>
      </c>
      <c r="M75" s="201">
        <v>25.8</v>
      </c>
      <c r="N75" s="201">
        <v>35.22</v>
      </c>
      <c r="O75" s="201">
        <v>0</v>
      </c>
      <c r="P75" s="201">
        <v>41.15</v>
      </c>
      <c r="Q75" s="201">
        <v>6.48</v>
      </c>
      <c r="R75" s="201">
        <v>12.58</v>
      </c>
      <c r="S75" s="201">
        <v>7.83</v>
      </c>
      <c r="T75" s="201">
        <v>0</v>
      </c>
      <c r="U75" s="201">
        <v>62.1</v>
      </c>
      <c r="V75" s="201">
        <v>3.71</v>
      </c>
      <c r="W75" s="201">
        <v>9.6300000000000008</v>
      </c>
      <c r="X75" s="201">
        <v>43.98</v>
      </c>
      <c r="Y75" s="201">
        <v>0</v>
      </c>
      <c r="Z75">
        <v>0</v>
      </c>
      <c r="AA75" s="201">
        <v>11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75.349999999999994</v>
      </c>
      <c r="AQ75" s="201">
        <v>26.75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8.07</v>
      </c>
      <c r="L76" s="201">
        <v>299.68</v>
      </c>
      <c r="M76" s="201">
        <v>25.8</v>
      </c>
      <c r="N76" s="201">
        <v>35.22</v>
      </c>
      <c r="O76" s="201">
        <v>0</v>
      </c>
      <c r="P76" s="201">
        <v>41.42</v>
      </c>
      <c r="Q76" s="201">
        <v>6.48</v>
      </c>
      <c r="R76" s="201">
        <v>12.58</v>
      </c>
      <c r="S76" s="201">
        <v>7.83</v>
      </c>
      <c r="T76" s="201">
        <v>0</v>
      </c>
      <c r="U76" s="201">
        <v>62.1</v>
      </c>
      <c r="V76" s="201">
        <v>3.71</v>
      </c>
      <c r="W76" s="201">
        <v>9.6300000000000008</v>
      </c>
      <c r="X76" s="201">
        <v>43.98</v>
      </c>
      <c r="Y76" s="201">
        <v>0</v>
      </c>
      <c r="Z76">
        <v>0</v>
      </c>
      <c r="AA76" s="201">
        <v>11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75.349999999999994</v>
      </c>
      <c r="AQ76" s="201">
        <v>26.75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7.8</v>
      </c>
      <c r="L77" s="201">
        <v>251.34</v>
      </c>
      <c r="M77" s="201">
        <v>25.8</v>
      </c>
      <c r="N77" s="201">
        <v>35.22</v>
      </c>
      <c r="O77" s="201">
        <v>0</v>
      </c>
      <c r="P77" s="201">
        <v>41.42</v>
      </c>
      <c r="Q77" s="201">
        <v>6.48</v>
      </c>
      <c r="R77" s="201">
        <v>12.58</v>
      </c>
      <c r="S77" s="201">
        <v>7.83</v>
      </c>
      <c r="T77" s="201">
        <v>0</v>
      </c>
      <c r="U77" s="201">
        <v>62.1</v>
      </c>
      <c r="V77" s="201">
        <v>3.71</v>
      </c>
      <c r="W77" s="201">
        <v>9.6300000000000008</v>
      </c>
      <c r="X77" s="201">
        <v>43.98</v>
      </c>
      <c r="Y77" s="201">
        <v>0</v>
      </c>
      <c r="Z77">
        <v>0</v>
      </c>
      <c r="AA77" s="201">
        <v>11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75.349999999999994</v>
      </c>
      <c r="AQ77" s="201">
        <v>26.75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7.8</v>
      </c>
      <c r="L78" s="201">
        <v>241.67</v>
      </c>
      <c r="M78" s="201">
        <v>25.8</v>
      </c>
      <c r="N78" s="201">
        <v>35.22</v>
      </c>
      <c r="O78" s="201">
        <v>0</v>
      </c>
      <c r="P78" s="201">
        <v>41.42</v>
      </c>
      <c r="Q78" s="201">
        <v>6.48</v>
      </c>
      <c r="R78" s="201">
        <v>12.58</v>
      </c>
      <c r="S78" s="201">
        <v>7.83</v>
      </c>
      <c r="T78" s="201">
        <v>0</v>
      </c>
      <c r="U78" s="201">
        <v>62.1</v>
      </c>
      <c r="V78" s="201">
        <v>3.71</v>
      </c>
      <c r="W78" s="201">
        <v>9.6300000000000008</v>
      </c>
      <c r="X78" s="201">
        <v>43.98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75.349999999999994</v>
      </c>
      <c r="AQ78" s="201">
        <v>26.75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9.06</v>
      </c>
      <c r="L79" s="201">
        <v>338.34</v>
      </c>
      <c r="M79" s="201">
        <v>25.8</v>
      </c>
      <c r="N79" s="201">
        <v>35.22</v>
      </c>
      <c r="O79" s="201">
        <v>0</v>
      </c>
      <c r="P79" s="201">
        <v>41.42</v>
      </c>
      <c r="Q79" s="201">
        <v>6.48</v>
      </c>
      <c r="R79" s="201">
        <v>12.58</v>
      </c>
      <c r="S79" s="201">
        <v>7.83</v>
      </c>
      <c r="T79" s="201">
        <v>0</v>
      </c>
      <c r="U79" s="201">
        <v>62.1</v>
      </c>
      <c r="V79" s="201">
        <v>3.71</v>
      </c>
      <c r="W79" s="201">
        <v>10.67</v>
      </c>
      <c r="X79" s="201">
        <v>43.98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75.349999999999994</v>
      </c>
      <c r="AQ79" s="201">
        <v>26.75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9.06</v>
      </c>
      <c r="L80" s="201">
        <v>376.54</v>
      </c>
      <c r="M80" s="201">
        <v>25.8</v>
      </c>
      <c r="N80" s="201">
        <v>35.22</v>
      </c>
      <c r="O80" s="201">
        <v>0</v>
      </c>
      <c r="P80" s="201">
        <v>41.42</v>
      </c>
      <c r="Q80" s="201">
        <v>6.48</v>
      </c>
      <c r="R80" s="201">
        <v>12.58</v>
      </c>
      <c r="S80" s="201">
        <v>7.83</v>
      </c>
      <c r="T80" s="201">
        <v>0</v>
      </c>
      <c r="U80" s="201">
        <v>62.1</v>
      </c>
      <c r="V80" s="201">
        <v>3.71</v>
      </c>
      <c r="W80" s="201">
        <v>11.62</v>
      </c>
      <c r="X80" s="201">
        <v>43.98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75.349999999999994</v>
      </c>
      <c r="AQ80" s="201">
        <v>26.75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9.06</v>
      </c>
      <c r="L81" s="201">
        <v>376.54</v>
      </c>
      <c r="M81" s="201">
        <v>25.8</v>
      </c>
      <c r="N81" s="201">
        <v>35.22</v>
      </c>
      <c r="O81" s="201">
        <v>0</v>
      </c>
      <c r="P81" s="201">
        <v>40.04</v>
      </c>
      <c r="Q81" s="201">
        <v>6.48</v>
      </c>
      <c r="R81" s="201">
        <v>12.58</v>
      </c>
      <c r="S81" s="201">
        <v>7.83</v>
      </c>
      <c r="T81" s="201">
        <v>0</v>
      </c>
      <c r="U81" s="201">
        <v>62.1</v>
      </c>
      <c r="V81" s="201">
        <v>3.71</v>
      </c>
      <c r="W81" s="201">
        <v>11.87</v>
      </c>
      <c r="X81" s="201">
        <v>43.98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75.349999999999994</v>
      </c>
      <c r="AQ81" s="201">
        <v>26.75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9.06</v>
      </c>
      <c r="L82" s="201">
        <v>376.54</v>
      </c>
      <c r="M82" s="201">
        <v>25.8</v>
      </c>
      <c r="N82" s="201">
        <v>35.22</v>
      </c>
      <c r="O82" s="201">
        <v>0</v>
      </c>
      <c r="P82" s="201">
        <v>38.92</v>
      </c>
      <c r="Q82" s="201">
        <v>6.48</v>
      </c>
      <c r="R82" s="201">
        <v>12.58</v>
      </c>
      <c r="S82" s="201">
        <v>7.83</v>
      </c>
      <c r="T82" s="201">
        <v>0</v>
      </c>
      <c r="U82" s="201">
        <v>62.1</v>
      </c>
      <c r="V82" s="201">
        <v>3.71</v>
      </c>
      <c r="W82" s="201">
        <v>12.2</v>
      </c>
      <c r="X82" s="201">
        <v>43.98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75.349999999999994</v>
      </c>
      <c r="AQ82" s="201">
        <v>26.75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9.06</v>
      </c>
      <c r="L83" s="201">
        <v>376.54</v>
      </c>
      <c r="M83" s="201">
        <v>25.8</v>
      </c>
      <c r="N83" s="201">
        <v>35.22</v>
      </c>
      <c r="O83" s="201">
        <v>0</v>
      </c>
      <c r="P83" s="201">
        <v>37.81</v>
      </c>
      <c r="Q83" s="201">
        <v>6.48</v>
      </c>
      <c r="R83" s="201">
        <v>12.58</v>
      </c>
      <c r="S83" s="201">
        <v>7.83</v>
      </c>
      <c r="T83" s="201">
        <v>0</v>
      </c>
      <c r="U83" s="201">
        <v>62.1</v>
      </c>
      <c r="V83" s="201">
        <v>3.71</v>
      </c>
      <c r="W83" s="201">
        <v>12.57</v>
      </c>
      <c r="X83" s="201">
        <v>43.98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75.349999999999994</v>
      </c>
      <c r="AQ83" s="201">
        <v>26.75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9.06</v>
      </c>
      <c r="L84" s="201">
        <v>376.54</v>
      </c>
      <c r="M84" s="201">
        <v>25.8</v>
      </c>
      <c r="N84" s="201">
        <v>35.22</v>
      </c>
      <c r="O84" s="201">
        <v>0</v>
      </c>
      <c r="P84" s="201">
        <v>36.69</v>
      </c>
      <c r="Q84" s="201">
        <v>6.48</v>
      </c>
      <c r="R84" s="201">
        <v>12.58</v>
      </c>
      <c r="S84" s="201">
        <v>7.83</v>
      </c>
      <c r="T84" s="201">
        <v>0</v>
      </c>
      <c r="U84" s="201">
        <v>62.1</v>
      </c>
      <c r="V84" s="201">
        <v>3.71</v>
      </c>
      <c r="W84" s="201">
        <v>12.61</v>
      </c>
      <c r="X84" s="201">
        <v>43.98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75.349999999999994</v>
      </c>
      <c r="AQ84" s="201">
        <v>26.75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9.06</v>
      </c>
      <c r="L85" s="201">
        <v>376.54</v>
      </c>
      <c r="M85" s="201">
        <v>25.8</v>
      </c>
      <c r="N85" s="201">
        <v>35.22</v>
      </c>
      <c r="O85" s="201">
        <v>0</v>
      </c>
      <c r="P85" s="201">
        <v>36.69</v>
      </c>
      <c r="Q85" s="201">
        <v>6.48</v>
      </c>
      <c r="R85" s="201">
        <v>12.58</v>
      </c>
      <c r="S85" s="201">
        <v>7.83</v>
      </c>
      <c r="T85" s="201">
        <v>0</v>
      </c>
      <c r="U85" s="201">
        <v>62.1</v>
      </c>
      <c r="V85" s="201">
        <v>3.51</v>
      </c>
      <c r="W85" s="201">
        <v>12.61</v>
      </c>
      <c r="X85" s="201">
        <v>43.98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75.349999999999994</v>
      </c>
      <c r="AQ85" s="201">
        <v>26.75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9.06</v>
      </c>
      <c r="L86" s="201">
        <v>376.54</v>
      </c>
      <c r="M86" s="201">
        <v>25.8</v>
      </c>
      <c r="N86" s="201">
        <v>35.22</v>
      </c>
      <c r="O86" s="201">
        <v>0</v>
      </c>
      <c r="P86" s="201">
        <v>36.69</v>
      </c>
      <c r="Q86" s="201">
        <v>6.48</v>
      </c>
      <c r="R86" s="201">
        <v>12.58</v>
      </c>
      <c r="S86" s="201">
        <v>7.83</v>
      </c>
      <c r="T86" s="201">
        <v>0</v>
      </c>
      <c r="U86" s="201">
        <v>62.1</v>
      </c>
      <c r="V86" s="201">
        <v>3.51</v>
      </c>
      <c r="W86" s="201">
        <v>12.61</v>
      </c>
      <c r="X86" s="201">
        <v>43.98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75.349999999999994</v>
      </c>
      <c r="AQ86" s="201">
        <v>26.75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9.06</v>
      </c>
      <c r="L87" s="201">
        <v>376.54</v>
      </c>
      <c r="M87" s="201">
        <v>25.8</v>
      </c>
      <c r="N87" s="201">
        <v>35.22</v>
      </c>
      <c r="O87" s="201">
        <v>0</v>
      </c>
      <c r="P87" s="201">
        <v>36.69</v>
      </c>
      <c r="Q87" s="201">
        <v>6.48</v>
      </c>
      <c r="R87" s="201">
        <v>12.58</v>
      </c>
      <c r="S87" s="201">
        <v>7.83</v>
      </c>
      <c r="T87" s="201">
        <v>0</v>
      </c>
      <c r="U87" s="201">
        <v>62.1</v>
      </c>
      <c r="V87" s="201">
        <v>3.51</v>
      </c>
      <c r="W87" s="201">
        <v>12.61</v>
      </c>
      <c r="X87" s="201">
        <v>43.98</v>
      </c>
      <c r="Y87" s="201">
        <v>0</v>
      </c>
      <c r="Z87">
        <v>0</v>
      </c>
      <c r="AA87" s="201">
        <v>11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75.349999999999994</v>
      </c>
      <c r="AQ87" s="201">
        <v>26.75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9.06</v>
      </c>
      <c r="L88" s="201">
        <v>376.54</v>
      </c>
      <c r="M88" s="201">
        <v>25.8</v>
      </c>
      <c r="N88" s="201">
        <v>35.22</v>
      </c>
      <c r="O88" s="201">
        <v>0</v>
      </c>
      <c r="P88" s="201">
        <v>36.69</v>
      </c>
      <c r="Q88" s="201">
        <v>6.48</v>
      </c>
      <c r="R88" s="201">
        <v>12.58</v>
      </c>
      <c r="S88" s="201">
        <v>7.83</v>
      </c>
      <c r="T88" s="201">
        <v>0</v>
      </c>
      <c r="U88" s="201">
        <v>62.1</v>
      </c>
      <c r="V88" s="201">
        <v>3.51</v>
      </c>
      <c r="W88" s="201">
        <v>12.61</v>
      </c>
      <c r="X88" s="201">
        <v>43.98</v>
      </c>
      <c r="Y88" s="201">
        <v>0</v>
      </c>
      <c r="Z88">
        <v>0</v>
      </c>
      <c r="AA88" s="201">
        <v>11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75.349999999999994</v>
      </c>
      <c r="AQ88" s="201">
        <v>26.75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9.06</v>
      </c>
      <c r="L89" s="201">
        <v>376.54</v>
      </c>
      <c r="M89" s="201">
        <v>25.8</v>
      </c>
      <c r="N89" s="201">
        <v>35.22</v>
      </c>
      <c r="O89" s="201">
        <v>0</v>
      </c>
      <c r="P89" s="201">
        <v>36.69</v>
      </c>
      <c r="Q89" s="201">
        <v>6.48</v>
      </c>
      <c r="R89" s="201">
        <v>12.58</v>
      </c>
      <c r="S89" s="201">
        <v>7.83</v>
      </c>
      <c r="T89" s="201">
        <v>0</v>
      </c>
      <c r="U89" s="201">
        <v>62.1</v>
      </c>
      <c r="V89" s="201">
        <v>3.51</v>
      </c>
      <c r="W89" s="201">
        <v>12.61</v>
      </c>
      <c r="X89" s="201">
        <v>43.98</v>
      </c>
      <c r="Y89" s="201">
        <v>0</v>
      </c>
      <c r="Z89">
        <v>0</v>
      </c>
      <c r="AA89" s="201">
        <v>11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75.349999999999994</v>
      </c>
      <c r="AQ89" s="201">
        <v>26.75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9.06</v>
      </c>
      <c r="L90" s="201">
        <v>376.54</v>
      </c>
      <c r="M90" s="201">
        <v>25.8</v>
      </c>
      <c r="N90" s="201">
        <v>35.22</v>
      </c>
      <c r="O90" s="201">
        <v>0</v>
      </c>
      <c r="P90" s="201">
        <v>36.69</v>
      </c>
      <c r="Q90" s="201">
        <v>6.48</v>
      </c>
      <c r="R90" s="201">
        <v>12.58</v>
      </c>
      <c r="S90" s="201">
        <v>7.83</v>
      </c>
      <c r="T90" s="201">
        <v>0</v>
      </c>
      <c r="U90" s="201">
        <v>62.1</v>
      </c>
      <c r="V90" s="201">
        <v>3.51</v>
      </c>
      <c r="W90" s="201">
        <v>12.61</v>
      </c>
      <c r="X90" s="201">
        <v>43.98</v>
      </c>
      <c r="Y90" s="201">
        <v>0</v>
      </c>
      <c r="Z90">
        <v>0</v>
      </c>
      <c r="AA90" s="201">
        <v>11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75.349999999999994</v>
      </c>
      <c r="AQ90" s="201">
        <v>26.75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9.06</v>
      </c>
      <c r="L91" s="201">
        <v>376.54</v>
      </c>
      <c r="M91" s="201">
        <v>25.8</v>
      </c>
      <c r="N91" s="201">
        <v>35.22</v>
      </c>
      <c r="O91" s="201">
        <v>0</v>
      </c>
      <c r="P91" s="201">
        <v>36.69</v>
      </c>
      <c r="Q91" s="201">
        <v>6.48</v>
      </c>
      <c r="R91" s="201">
        <v>12.58</v>
      </c>
      <c r="S91" s="201">
        <v>7.83</v>
      </c>
      <c r="T91" s="201">
        <v>0</v>
      </c>
      <c r="U91" s="201">
        <v>62.1</v>
      </c>
      <c r="V91" s="201">
        <v>3.51</v>
      </c>
      <c r="W91" s="201">
        <v>12.61</v>
      </c>
      <c r="X91" s="201">
        <v>43.98</v>
      </c>
      <c r="Y91" s="201">
        <v>0</v>
      </c>
      <c r="Z91">
        <v>0</v>
      </c>
      <c r="AA91" s="201">
        <v>11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75.349999999999994</v>
      </c>
      <c r="AQ91" s="201">
        <v>26.75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9.06</v>
      </c>
      <c r="L92" s="201">
        <v>376.54</v>
      </c>
      <c r="M92" s="201">
        <v>25.8</v>
      </c>
      <c r="N92" s="201">
        <v>35.22</v>
      </c>
      <c r="O92" s="201">
        <v>0</v>
      </c>
      <c r="P92" s="201">
        <v>36.69</v>
      </c>
      <c r="Q92" s="201">
        <v>6.48</v>
      </c>
      <c r="R92" s="201">
        <v>12.58</v>
      </c>
      <c r="S92" s="201">
        <v>7.83</v>
      </c>
      <c r="T92" s="201">
        <v>0</v>
      </c>
      <c r="U92" s="201">
        <v>62.1</v>
      </c>
      <c r="V92" s="201">
        <v>3.51</v>
      </c>
      <c r="W92" s="201">
        <v>12.61</v>
      </c>
      <c r="X92" s="201">
        <v>43.98</v>
      </c>
      <c r="Y92" s="201">
        <v>0</v>
      </c>
      <c r="Z92">
        <v>0</v>
      </c>
      <c r="AA92" s="201">
        <v>11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75.349999999999994</v>
      </c>
      <c r="AQ92" s="201">
        <v>26.75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9.06</v>
      </c>
      <c r="L93" s="201">
        <v>376.54</v>
      </c>
      <c r="M93" s="201">
        <v>25.8</v>
      </c>
      <c r="N93" s="201">
        <v>35.22</v>
      </c>
      <c r="O93" s="201">
        <v>0</v>
      </c>
      <c r="P93" s="201">
        <v>36.69</v>
      </c>
      <c r="Q93" s="201">
        <v>6.48</v>
      </c>
      <c r="R93" s="201">
        <v>12.58</v>
      </c>
      <c r="S93" s="201">
        <v>7.83</v>
      </c>
      <c r="T93" s="201">
        <v>0</v>
      </c>
      <c r="U93" s="201">
        <v>62.1</v>
      </c>
      <c r="V93" s="201">
        <v>3.51</v>
      </c>
      <c r="W93" s="201">
        <v>12.61</v>
      </c>
      <c r="X93" s="201">
        <v>43.98</v>
      </c>
      <c r="Y93" s="201">
        <v>0</v>
      </c>
      <c r="Z93">
        <v>0</v>
      </c>
      <c r="AA93" s="201">
        <v>11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75.349999999999994</v>
      </c>
      <c r="AQ93" s="201">
        <v>26.75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9.06</v>
      </c>
      <c r="L94" s="201">
        <v>376.54</v>
      </c>
      <c r="M94" s="201">
        <v>25.8</v>
      </c>
      <c r="N94" s="201">
        <v>35.22</v>
      </c>
      <c r="O94" s="201">
        <v>0</v>
      </c>
      <c r="P94" s="201">
        <v>36.69</v>
      </c>
      <c r="Q94" s="201">
        <v>6.48</v>
      </c>
      <c r="R94" s="201">
        <v>12.58</v>
      </c>
      <c r="S94" s="201">
        <v>7.83</v>
      </c>
      <c r="T94" s="201">
        <v>0</v>
      </c>
      <c r="U94" s="201">
        <v>62.1</v>
      </c>
      <c r="V94" s="201">
        <v>3.51</v>
      </c>
      <c r="W94" s="201">
        <v>12.61</v>
      </c>
      <c r="X94" s="201">
        <v>43.98</v>
      </c>
      <c r="Y94" s="201">
        <v>0</v>
      </c>
      <c r="Z94">
        <v>0</v>
      </c>
      <c r="AA94" s="201">
        <v>11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75.349999999999994</v>
      </c>
      <c r="AQ94" s="201">
        <v>26.75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9.06</v>
      </c>
      <c r="L95" s="201">
        <v>376.54</v>
      </c>
      <c r="M95" s="201">
        <v>25.8</v>
      </c>
      <c r="N95" s="201">
        <v>35.22</v>
      </c>
      <c r="O95" s="201">
        <v>0</v>
      </c>
      <c r="P95" s="201">
        <v>36.69</v>
      </c>
      <c r="Q95" s="201">
        <v>6.48</v>
      </c>
      <c r="R95" s="201">
        <v>12.58</v>
      </c>
      <c r="S95" s="201">
        <v>7.83</v>
      </c>
      <c r="T95" s="201">
        <v>0</v>
      </c>
      <c r="U95" s="201">
        <v>62.1</v>
      </c>
      <c r="V95" s="201">
        <v>3.51</v>
      </c>
      <c r="W95" s="201">
        <v>12.61</v>
      </c>
      <c r="X95" s="201">
        <v>43.98</v>
      </c>
      <c r="Y95" s="201">
        <v>0</v>
      </c>
      <c r="Z95">
        <v>0</v>
      </c>
      <c r="AA95" s="201">
        <v>11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75.349999999999994</v>
      </c>
      <c r="AQ95" s="201">
        <v>26.75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9.06</v>
      </c>
      <c r="L96" s="201">
        <v>376.54</v>
      </c>
      <c r="M96" s="201">
        <v>25.8</v>
      </c>
      <c r="N96" s="201">
        <v>35.22</v>
      </c>
      <c r="O96" s="201">
        <v>0</v>
      </c>
      <c r="P96" s="201">
        <v>36.69</v>
      </c>
      <c r="Q96" s="201">
        <v>6.48</v>
      </c>
      <c r="R96" s="201">
        <v>12.58</v>
      </c>
      <c r="S96" s="201">
        <v>7.83</v>
      </c>
      <c r="T96" s="201">
        <v>0</v>
      </c>
      <c r="U96" s="201">
        <v>62.1</v>
      </c>
      <c r="V96" s="201">
        <v>3.51</v>
      </c>
      <c r="W96" s="201">
        <v>12.61</v>
      </c>
      <c r="X96" s="201">
        <v>43.98</v>
      </c>
      <c r="Y96" s="201">
        <v>0</v>
      </c>
      <c r="Z96">
        <v>0</v>
      </c>
      <c r="AA96" s="201">
        <v>11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75.349999999999994</v>
      </c>
      <c r="AQ96" s="201">
        <v>26.75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9.06</v>
      </c>
      <c r="L97" s="201">
        <v>376.54</v>
      </c>
      <c r="M97" s="201">
        <v>25.8</v>
      </c>
      <c r="N97" s="201">
        <v>35.22</v>
      </c>
      <c r="O97" s="201">
        <v>0</v>
      </c>
      <c r="P97" s="201">
        <v>37.71</v>
      </c>
      <c r="Q97" s="201">
        <v>6.48</v>
      </c>
      <c r="R97" s="201">
        <v>12.58</v>
      </c>
      <c r="S97" s="201">
        <v>7.83</v>
      </c>
      <c r="T97" s="201">
        <v>0</v>
      </c>
      <c r="U97" s="201">
        <v>62.1</v>
      </c>
      <c r="V97" s="201">
        <v>3.51</v>
      </c>
      <c r="W97" s="201">
        <v>12.61</v>
      </c>
      <c r="X97" s="201">
        <v>43.98</v>
      </c>
      <c r="Y97" s="201">
        <v>0</v>
      </c>
      <c r="Z97">
        <v>0</v>
      </c>
      <c r="AA97" s="201">
        <v>11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75.349999999999994</v>
      </c>
      <c r="AQ97" s="201">
        <v>26.75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9.06</v>
      </c>
      <c r="L98" s="201">
        <v>376.54</v>
      </c>
      <c r="M98" s="201">
        <v>25.8</v>
      </c>
      <c r="N98" s="201">
        <v>35.22</v>
      </c>
      <c r="O98" s="201">
        <v>0</v>
      </c>
      <c r="P98" s="201">
        <v>39.64</v>
      </c>
      <c r="Q98" s="201">
        <v>6.48</v>
      </c>
      <c r="R98" s="201">
        <v>12.58</v>
      </c>
      <c r="S98" s="201">
        <v>7.83</v>
      </c>
      <c r="T98" s="201">
        <v>0</v>
      </c>
      <c r="U98" s="201">
        <v>62.1</v>
      </c>
      <c r="V98" s="201">
        <v>3.51</v>
      </c>
      <c r="W98" s="201">
        <v>12.61</v>
      </c>
      <c r="X98" s="201">
        <v>43.98</v>
      </c>
      <c r="Y98" s="201">
        <v>0</v>
      </c>
      <c r="Z98">
        <v>0</v>
      </c>
      <c r="AA98" s="201">
        <v>11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75.349999999999994</v>
      </c>
      <c r="AQ98" s="201">
        <v>26.75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3.1250000000000001E-4</v>
      </c>
      <c r="H99">
        <f t="shared" si="0"/>
        <v>0</v>
      </c>
      <c r="I99">
        <f t="shared" si="0"/>
        <v>0</v>
      </c>
      <c r="J99">
        <f t="shared" si="0"/>
        <v>1.1275E-3</v>
      </c>
      <c r="K99">
        <f t="shared" si="0"/>
        <v>0.18533249999999976</v>
      </c>
      <c r="L99">
        <f t="shared" si="0"/>
        <v>6.1779275000000045</v>
      </c>
      <c r="M99">
        <f t="shared" si="0"/>
        <v>0.61915500000000012</v>
      </c>
      <c r="N99">
        <f t="shared" si="0"/>
        <v>0.84527999999999848</v>
      </c>
      <c r="O99">
        <f t="shared" si="0"/>
        <v>0</v>
      </c>
      <c r="P99">
        <f t="shared" si="0"/>
        <v>0.96350000000000136</v>
      </c>
      <c r="Q99">
        <f t="shared" si="0"/>
        <v>0.13508000000000017</v>
      </c>
      <c r="R99">
        <f t="shared" si="0"/>
        <v>0.26223000000000046</v>
      </c>
      <c r="S99">
        <f t="shared" si="0"/>
        <v>0.16321000000000013</v>
      </c>
      <c r="T99">
        <f t="shared" si="0"/>
        <v>0</v>
      </c>
      <c r="U99">
        <f t="shared" si="0"/>
        <v>1.4903800000000016</v>
      </c>
      <c r="V99">
        <f t="shared" si="0"/>
        <v>8.6769999999999958E-2</v>
      </c>
      <c r="W99">
        <f t="shared" si="0"/>
        <v>0.26819249999999989</v>
      </c>
      <c r="X99">
        <f t="shared" si="0"/>
        <v>1.0540975000000001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1.337279999999998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0.98</v>
      </c>
      <c r="AN99">
        <f t="shared" si="0"/>
        <v>0</v>
      </c>
      <c r="AO99">
        <f t="shared" si="0"/>
        <v>0</v>
      </c>
      <c r="AP99">
        <f t="shared" si="0"/>
        <v>1.4303500000000013</v>
      </c>
      <c r="AQ99">
        <f t="shared" si="0"/>
        <v>0.54992500000000022</v>
      </c>
      <c r="AR99">
        <f t="shared" si="0"/>
        <v>0.23241249999999997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0.49</v>
      </c>
      <c r="H3" s="201">
        <v>0</v>
      </c>
      <c r="I3" s="201">
        <v>0</v>
      </c>
      <c r="J3" s="201">
        <v>1.84</v>
      </c>
      <c r="K3" s="201">
        <v>2.79</v>
      </c>
      <c r="L3" s="201">
        <v>9.16</v>
      </c>
      <c r="M3" s="201">
        <v>2.41</v>
      </c>
      <c r="N3" s="201">
        <v>2.85</v>
      </c>
      <c r="O3" s="201">
        <v>3.17</v>
      </c>
      <c r="P3" s="201">
        <v>5.22</v>
      </c>
      <c r="Q3" s="201">
        <v>0.41</v>
      </c>
      <c r="R3" s="201">
        <v>1.28</v>
      </c>
      <c r="S3" s="201">
        <v>0.63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8.4499999999999993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3.64</v>
      </c>
      <c r="BA3" s="201">
        <v>2.23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2.4300000000000002</v>
      </c>
      <c r="N4" s="201">
        <v>2.85</v>
      </c>
      <c r="O4" s="201">
        <v>3.17</v>
      </c>
      <c r="P4" s="201">
        <v>5.22</v>
      </c>
      <c r="Q4" s="201">
        <v>0.41</v>
      </c>
      <c r="R4" s="201">
        <v>1.28</v>
      </c>
      <c r="S4" s="201">
        <v>0.63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8.4499999999999993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3.64</v>
      </c>
      <c r="BA4" s="201">
        <v>2.23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2.4300000000000002</v>
      </c>
      <c r="N5" s="201">
        <v>2.85</v>
      </c>
      <c r="O5" s="201">
        <v>3.17</v>
      </c>
      <c r="P5" s="201">
        <v>5.22</v>
      </c>
      <c r="Q5" s="201">
        <v>0.41</v>
      </c>
      <c r="R5" s="201">
        <v>1.28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8.4499999999999993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3.64</v>
      </c>
      <c r="BA5" s="201">
        <v>2.23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2.4300000000000002</v>
      </c>
      <c r="N6" s="201">
        <v>2.85</v>
      </c>
      <c r="O6" s="201">
        <v>3.17</v>
      </c>
      <c r="P6" s="201">
        <v>5.22</v>
      </c>
      <c r="Q6" s="201">
        <v>0.41</v>
      </c>
      <c r="R6" s="201">
        <v>1.28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8.4499999999999993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3.64</v>
      </c>
      <c r="BA6" s="201">
        <v>2.23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2.4300000000000002</v>
      </c>
      <c r="N7" s="201">
        <v>2.85</v>
      </c>
      <c r="O7" s="201">
        <v>3.17</v>
      </c>
      <c r="P7" s="201">
        <v>5.22</v>
      </c>
      <c r="Q7" s="201">
        <v>0.41</v>
      </c>
      <c r="R7" s="201">
        <v>1.28</v>
      </c>
      <c r="S7" s="201">
        <v>0.63</v>
      </c>
      <c r="T7" s="201">
        <v>1.57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8.4499999999999993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3.64</v>
      </c>
      <c r="BA7" s="201">
        <v>3.18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2.4300000000000002</v>
      </c>
      <c r="N8" s="201">
        <v>2.85</v>
      </c>
      <c r="O8" s="201">
        <v>3.17</v>
      </c>
      <c r="P8" s="201">
        <v>5.22</v>
      </c>
      <c r="Q8" s="201">
        <v>0.41</v>
      </c>
      <c r="R8" s="201">
        <v>1.28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8.4499999999999993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3.64</v>
      </c>
      <c r="BA8" s="201">
        <v>3.18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9.16</v>
      </c>
      <c r="M9" s="201">
        <v>2.4300000000000002</v>
      </c>
      <c r="N9" s="201">
        <v>2.85</v>
      </c>
      <c r="O9" s="201">
        <v>3.17</v>
      </c>
      <c r="P9" s="201">
        <v>5.22</v>
      </c>
      <c r="Q9" s="201">
        <v>0.41</v>
      </c>
      <c r="R9" s="201">
        <v>1.28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8.4499999999999993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3.64</v>
      </c>
      <c r="BA9" s="201">
        <v>3.18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2.4300000000000002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1.28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23.35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8.4499999999999993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3.64</v>
      </c>
      <c r="BA10" s="201">
        <v>3.18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9.16</v>
      </c>
      <c r="M11" s="201">
        <v>2.4300000000000002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1.28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23.35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8.4499999999999993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3.64</v>
      </c>
      <c r="BA11" s="201">
        <v>3.18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2.4300000000000002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1.28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23.35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8.4499999999999993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3.64</v>
      </c>
      <c r="BA12" s="201">
        <v>3.18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2.4300000000000002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1.28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23.35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8.4499999999999993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3.52</v>
      </c>
      <c r="BA13" s="201">
        <v>3.18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2.4300000000000002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1.28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23.35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8.4499999999999993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3.52</v>
      </c>
      <c r="BA14" s="201">
        <v>3.18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9.16</v>
      </c>
      <c r="M15" s="201">
        <v>2.4300000000000002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1.28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18.87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8.4499999999999993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3.52</v>
      </c>
      <c r="BA15" s="201">
        <v>3.18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9.16</v>
      </c>
      <c r="M16" s="201">
        <v>2.4300000000000002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1.28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18.87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8.4499999999999993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3.52</v>
      </c>
      <c r="BA16" s="201">
        <v>3.18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9.16</v>
      </c>
      <c r="M17" s="201">
        <v>2.4300000000000002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1.28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18.87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8.4499999999999993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3.52</v>
      </c>
      <c r="BA17" s="201">
        <v>3.18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9.16</v>
      </c>
      <c r="M18" s="201">
        <v>2.4300000000000002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1.28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18.87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8.4499999999999993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3.52</v>
      </c>
      <c r="BA18" s="201">
        <v>3.18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9.16</v>
      </c>
      <c r="M19" s="201">
        <v>2.4300000000000002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1.28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18.87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8.4499999999999993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4.7</v>
      </c>
      <c r="BA19" s="201">
        <v>3.18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9.16</v>
      </c>
      <c r="M20" s="201">
        <v>2.4300000000000002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1.28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18.87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8.4499999999999993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4.7</v>
      </c>
      <c r="BA20" s="201">
        <v>3.18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9.16</v>
      </c>
      <c r="M21" s="201">
        <v>2.4300000000000002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1.28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18.87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8.4499999999999993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4.7</v>
      </c>
      <c r="BA21" s="201">
        <v>3.18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9.16</v>
      </c>
      <c r="M22" s="201">
        <v>2.4300000000000002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1.28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18.87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8.4499999999999993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4.7</v>
      </c>
      <c r="BA22" s="201">
        <v>3.18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9.16</v>
      </c>
      <c r="M23" s="201">
        <v>2.4300000000000002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1.28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18.87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8.4499999999999993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3.52</v>
      </c>
      <c r="BA23" s="201">
        <v>3.18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9.16</v>
      </c>
      <c r="M24" s="201">
        <v>2.4300000000000002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1.28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18.87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8.4499999999999993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3.52</v>
      </c>
      <c r="BA24" s="201">
        <v>3.18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9.16</v>
      </c>
      <c r="M25" s="201">
        <v>2.4300000000000002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1.28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19.54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8.4499999999999993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2.4300000000000002</v>
      </c>
      <c r="BA25" s="201">
        <v>3.18</v>
      </c>
      <c r="BB25" s="201">
        <v>2.72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9.16</v>
      </c>
      <c r="M26" s="201">
        <v>2.4300000000000002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1.28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19.54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8.4499999999999993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2.4300000000000002</v>
      </c>
      <c r="BA26" s="201">
        <v>3.18</v>
      </c>
      <c r="BB26" s="201">
        <v>2.72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9.16</v>
      </c>
      <c r="M27" s="201">
        <v>2.4300000000000002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1.28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19.54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8.4499999999999993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2.4300000000000002</v>
      </c>
      <c r="BA27" s="201">
        <v>3.18</v>
      </c>
      <c r="BB27" s="201">
        <v>2.72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2.41</v>
      </c>
      <c r="L28" s="201">
        <v>9.16</v>
      </c>
      <c r="M28" s="201">
        <v>2.4300000000000002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1.28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19.54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8.4499999999999993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2.4300000000000002</v>
      </c>
      <c r="BA28" s="201">
        <v>3.18</v>
      </c>
      <c r="BB28" s="201">
        <v>2.72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2.89</v>
      </c>
      <c r="L29" s="201">
        <v>9.16</v>
      </c>
      <c r="M29" s="201">
        <v>2.4300000000000002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1.28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18.87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8.4499999999999993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2.4300000000000002</v>
      </c>
      <c r="BA29" s="201">
        <v>3.18</v>
      </c>
      <c r="BB29" s="201">
        <v>2.72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2.89</v>
      </c>
      <c r="L30" s="201">
        <v>9.16</v>
      </c>
      <c r="M30" s="201">
        <v>2.4300000000000002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1.28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18.87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8.4499999999999993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2.4300000000000002</v>
      </c>
      <c r="BA30" s="201">
        <v>3.18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9.16</v>
      </c>
      <c r="M31" s="201">
        <v>2.4300000000000002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1.28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18.87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8.74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2.4300000000000002</v>
      </c>
      <c r="BA31" s="201">
        <v>3.18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9.16</v>
      </c>
      <c r="M32" s="201">
        <v>2.4300000000000002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1.28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18.87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8.74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1.22</v>
      </c>
      <c r="BA32" s="201">
        <v>3.18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9.16</v>
      </c>
      <c r="M33" s="201">
        <v>2.4300000000000002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1.28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19.54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8.74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1.22</v>
      </c>
      <c r="BA33" s="201">
        <v>3.18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9.16</v>
      </c>
      <c r="M34" s="201">
        <v>2.4300000000000002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1.28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19.54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8.74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1.21</v>
      </c>
      <c r="BA34" s="201">
        <v>3.18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9.16</v>
      </c>
      <c r="M35" s="201">
        <v>2.4300000000000002</v>
      </c>
      <c r="N35" s="201">
        <v>2.85</v>
      </c>
      <c r="O35" s="201">
        <v>3.17</v>
      </c>
      <c r="P35" s="201">
        <v>5.22</v>
      </c>
      <c r="Q35" s="201">
        <v>0.41</v>
      </c>
      <c r="R35" s="201">
        <v>1.28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19.54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8.74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1.21</v>
      </c>
      <c r="BA35" s="201">
        <v>3.18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9.16</v>
      </c>
      <c r="M36" s="201">
        <v>2.4300000000000002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1.28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19.54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8.74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3.18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9.16</v>
      </c>
      <c r="M37" s="201">
        <v>2.4300000000000002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1.28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19.54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8.4499999999999993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3.18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9.16</v>
      </c>
      <c r="M38" s="201">
        <v>2.4300000000000002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1.28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19.54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8.4499999999999993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3.18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9.16</v>
      </c>
      <c r="M39" s="201">
        <v>2.4300000000000002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1.28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18.87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8.4499999999999993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3.18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9.16</v>
      </c>
      <c r="M40" s="201">
        <v>2.4300000000000002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1.28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18.87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8.4499999999999993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3.18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9.16</v>
      </c>
      <c r="M41" s="201">
        <v>2.4300000000000002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1.28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18.87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8.4499999999999993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2.69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9.16</v>
      </c>
      <c r="M42" s="201">
        <v>2.4300000000000002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1.28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18.87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8.4499999999999993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2.69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9.16</v>
      </c>
      <c r="M43" s="201">
        <v>2.4300000000000002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1.28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8.4499999999999993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2.69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9.16</v>
      </c>
      <c r="M44" s="201">
        <v>2.4300000000000002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1.28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8.4499999999999993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2.69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9.16</v>
      </c>
      <c r="M45" s="201">
        <v>2.4300000000000002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1.28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8.4499999999999993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2.69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9.16</v>
      </c>
      <c r="M46" s="201">
        <v>2.4300000000000002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1.28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8.4499999999999993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2.69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2.4300000000000002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1.28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8.4499999999999993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2.69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2.4300000000000002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1.28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8.4499999999999993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2.69</v>
      </c>
      <c r="BB48" s="201">
        <v>2.72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2.4300000000000002</v>
      </c>
      <c r="N49" s="201">
        <v>2.85</v>
      </c>
      <c r="O49" s="201">
        <v>3.17</v>
      </c>
      <c r="P49" s="201">
        <v>4.99</v>
      </c>
      <c r="Q49" s="201">
        <v>0.41</v>
      </c>
      <c r="R49" s="201">
        <v>1.28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8.4499999999999993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2.69</v>
      </c>
      <c r="BB49" s="201">
        <v>2.72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2.4300000000000002</v>
      </c>
      <c r="N50" s="201">
        <v>2.85</v>
      </c>
      <c r="O50" s="201">
        <v>3.17</v>
      </c>
      <c r="P50" s="201">
        <v>4.99</v>
      </c>
      <c r="Q50" s="201">
        <v>0.41</v>
      </c>
      <c r="R50" s="201">
        <v>1.28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8.4499999999999993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0.95</v>
      </c>
      <c r="BA50" s="201">
        <v>3.18</v>
      </c>
      <c r="BB50" s="201">
        <v>2.72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9.16</v>
      </c>
      <c r="M51" s="201">
        <v>2.4300000000000002</v>
      </c>
      <c r="N51" s="201">
        <v>2.85</v>
      </c>
      <c r="O51" s="201">
        <v>3.17</v>
      </c>
      <c r="P51" s="201">
        <v>4.99</v>
      </c>
      <c r="Q51" s="201">
        <v>0.41</v>
      </c>
      <c r="R51" s="201">
        <v>1.28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8.4499999999999993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0.95</v>
      </c>
      <c r="BA51" s="201">
        <v>3.18</v>
      </c>
      <c r="BB51" s="201">
        <v>2.72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9.16</v>
      </c>
      <c r="M52" s="201">
        <v>2.4300000000000002</v>
      </c>
      <c r="N52" s="201">
        <v>2.85</v>
      </c>
      <c r="O52" s="201">
        <v>3.17</v>
      </c>
      <c r="P52" s="201">
        <v>4.99</v>
      </c>
      <c r="Q52" s="201">
        <v>0.41</v>
      </c>
      <c r="R52" s="201">
        <v>1.28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8.4499999999999993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0.95</v>
      </c>
      <c r="BA52" s="201">
        <v>3.18</v>
      </c>
      <c r="BB52" s="201">
        <v>2.72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9.16</v>
      </c>
      <c r="M53" s="201">
        <v>2.4300000000000002</v>
      </c>
      <c r="N53" s="201">
        <v>2.85</v>
      </c>
      <c r="O53" s="201">
        <v>3.17</v>
      </c>
      <c r="P53" s="201">
        <v>4.99</v>
      </c>
      <c r="Q53" s="201">
        <v>0.41</v>
      </c>
      <c r="R53" s="201">
        <v>1.28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8.4499999999999993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1.17</v>
      </c>
      <c r="BA53" s="201">
        <v>3.18</v>
      </c>
      <c r="BB53" s="201">
        <v>2.72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9.16</v>
      </c>
      <c r="M54" s="201">
        <v>2.4300000000000002</v>
      </c>
      <c r="N54" s="201">
        <v>2.85</v>
      </c>
      <c r="O54" s="201">
        <v>3.17</v>
      </c>
      <c r="P54" s="201">
        <v>4.99</v>
      </c>
      <c r="Q54" s="201">
        <v>0.41</v>
      </c>
      <c r="R54" s="201">
        <v>1.28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8.4499999999999993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1.17</v>
      </c>
      <c r="BA54" s="201">
        <v>3.18</v>
      </c>
      <c r="BB54" s="201">
        <v>2.72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9.16</v>
      </c>
      <c r="M55" s="201">
        <v>2.4300000000000002</v>
      </c>
      <c r="N55" s="201">
        <v>2.85</v>
      </c>
      <c r="O55" s="201">
        <v>3.17</v>
      </c>
      <c r="P55" s="201">
        <v>4.99</v>
      </c>
      <c r="Q55" s="201">
        <v>0.41</v>
      </c>
      <c r="R55" s="201">
        <v>1.28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8.4499999999999993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1.17</v>
      </c>
      <c r="BA55" s="201">
        <v>3.18</v>
      </c>
      <c r="BB55" s="201">
        <v>2.72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9.16</v>
      </c>
      <c r="M56" s="201">
        <v>2.4300000000000002</v>
      </c>
      <c r="N56" s="201">
        <v>2.85</v>
      </c>
      <c r="O56" s="201">
        <v>3.17</v>
      </c>
      <c r="P56" s="201">
        <v>4.99</v>
      </c>
      <c r="Q56" s="201">
        <v>0.41</v>
      </c>
      <c r="R56" s="201">
        <v>1.28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8.4499999999999993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1.21</v>
      </c>
      <c r="BA56" s="201">
        <v>3.18</v>
      </c>
      <c r="BB56" s="201">
        <v>2.72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9.16</v>
      </c>
      <c r="M57" s="201">
        <v>2.4300000000000002</v>
      </c>
      <c r="N57" s="201">
        <v>2.85</v>
      </c>
      <c r="O57" s="201">
        <v>3.17</v>
      </c>
      <c r="P57" s="201">
        <v>4.99</v>
      </c>
      <c r="Q57" s="201">
        <v>0.41</v>
      </c>
      <c r="R57" s="201">
        <v>1.28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8.4499999999999993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2.35</v>
      </c>
      <c r="BA57" s="201">
        <v>3.18</v>
      </c>
      <c r="BB57" s="201">
        <v>2.72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9.16</v>
      </c>
      <c r="M58" s="201">
        <v>2.4300000000000002</v>
      </c>
      <c r="N58" s="201">
        <v>2.85</v>
      </c>
      <c r="O58" s="201">
        <v>3.17</v>
      </c>
      <c r="P58" s="201">
        <v>4.99</v>
      </c>
      <c r="Q58" s="201">
        <v>0.41</v>
      </c>
      <c r="R58" s="201">
        <v>1.28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8.4499999999999993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2.35</v>
      </c>
      <c r="BA58" s="201">
        <v>3.18</v>
      </c>
      <c r="BB58" s="201">
        <v>2.72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9.16</v>
      </c>
      <c r="M59" s="201">
        <v>2.4300000000000002</v>
      </c>
      <c r="N59" s="201">
        <v>2.85</v>
      </c>
      <c r="O59" s="201">
        <v>3.17</v>
      </c>
      <c r="P59" s="201">
        <v>4.99</v>
      </c>
      <c r="Q59" s="201">
        <v>0.41</v>
      </c>
      <c r="R59" s="201">
        <v>1.28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83.61</v>
      </c>
      <c r="AF59" s="201">
        <v>0</v>
      </c>
      <c r="AG59" s="201">
        <v>0</v>
      </c>
      <c r="AH59" s="201">
        <v>0</v>
      </c>
      <c r="AI59" s="201">
        <v>18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8.4499999999999993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2.35</v>
      </c>
      <c r="BA59" s="201">
        <v>3.18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9.16</v>
      </c>
      <c r="M60" s="201">
        <v>2.4300000000000002</v>
      </c>
      <c r="N60" s="201">
        <v>2.85</v>
      </c>
      <c r="O60" s="201">
        <v>3.17</v>
      </c>
      <c r="P60" s="201">
        <v>4.99</v>
      </c>
      <c r="Q60" s="201">
        <v>0.41</v>
      </c>
      <c r="R60" s="201">
        <v>1.28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86.23</v>
      </c>
      <c r="AF60" s="201">
        <v>0</v>
      </c>
      <c r="AG60" s="201">
        <v>0</v>
      </c>
      <c r="AH60" s="201">
        <v>0</v>
      </c>
      <c r="AI60" s="201">
        <v>18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8.4499999999999993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2.35</v>
      </c>
      <c r="BA60" s="201">
        <v>3.18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9.16</v>
      </c>
      <c r="M61" s="201">
        <v>2.4300000000000002</v>
      </c>
      <c r="N61" s="201">
        <v>2.85</v>
      </c>
      <c r="O61" s="201">
        <v>3.17</v>
      </c>
      <c r="P61" s="201">
        <v>4.99</v>
      </c>
      <c r="Q61" s="201">
        <v>0.41</v>
      </c>
      <c r="R61" s="201">
        <v>1.28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86.23</v>
      </c>
      <c r="AF61" s="201">
        <v>0</v>
      </c>
      <c r="AG61" s="201">
        <v>0</v>
      </c>
      <c r="AH61" s="201">
        <v>0</v>
      </c>
      <c r="AI61" s="201">
        <v>18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8.4499999999999993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2.35</v>
      </c>
      <c r="BA61" s="201">
        <v>3.18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2.4300000000000002</v>
      </c>
      <c r="N62" s="201">
        <v>2.85</v>
      </c>
      <c r="O62" s="201">
        <v>3.17</v>
      </c>
      <c r="P62" s="201">
        <v>4.99</v>
      </c>
      <c r="Q62" s="201">
        <v>0.41</v>
      </c>
      <c r="R62" s="201">
        <v>1.28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86.23</v>
      </c>
      <c r="AF62" s="201">
        <v>0</v>
      </c>
      <c r="AG62" s="201">
        <v>0</v>
      </c>
      <c r="AH62" s="201">
        <v>0</v>
      </c>
      <c r="AI62" s="201">
        <v>18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8.4499999999999993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2.4300000000000002</v>
      </c>
      <c r="BA62" s="201">
        <v>3.18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2.4300000000000002</v>
      </c>
      <c r="N63" s="201">
        <v>2.85</v>
      </c>
      <c r="O63" s="201">
        <v>3.17</v>
      </c>
      <c r="P63" s="201">
        <v>4.99</v>
      </c>
      <c r="Q63" s="201">
        <v>0.41</v>
      </c>
      <c r="R63" s="201">
        <v>1.28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86.23</v>
      </c>
      <c r="AF63" s="201">
        <v>0</v>
      </c>
      <c r="AG63" s="201">
        <v>0</v>
      </c>
      <c r="AH63" s="201">
        <v>0</v>
      </c>
      <c r="AI63" s="201">
        <v>18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8.4499999999999993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2.4300000000000002</v>
      </c>
      <c r="BA63" s="201">
        <v>3.18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2.75</v>
      </c>
      <c r="L64" s="201">
        <v>9.16</v>
      </c>
      <c r="M64" s="201">
        <v>2.4300000000000002</v>
      </c>
      <c r="N64" s="201">
        <v>2.85</v>
      </c>
      <c r="O64" s="201">
        <v>3.17</v>
      </c>
      <c r="P64" s="201">
        <v>4.99</v>
      </c>
      <c r="Q64" s="201">
        <v>0.41</v>
      </c>
      <c r="R64" s="201">
        <v>1.28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86.23</v>
      </c>
      <c r="AF64" s="201">
        <v>0</v>
      </c>
      <c r="AG64" s="201">
        <v>0</v>
      </c>
      <c r="AH64" s="201">
        <v>0</v>
      </c>
      <c r="AI64" s="201">
        <v>18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8.4499999999999993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3.52</v>
      </c>
      <c r="BA64" s="201">
        <v>3.18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2.23</v>
      </c>
      <c r="L65" s="201">
        <v>9.16</v>
      </c>
      <c r="M65" s="201">
        <v>2.4300000000000002</v>
      </c>
      <c r="N65" s="201">
        <v>2.85</v>
      </c>
      <c r="O65" s="201">
        <v>3.17</v>
      </c>
      <c r="P65" s="201">
        <v>4.99</v>
      </c>
      <c r="Q65" s="201">
        <v>0.41</v>
      </c>
      <c r="R65" s="201">
        <v>1.28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86.23</v>
      </c>
      <c r="AF65" s="201">
        <v>0</v>
      </c>
      <c r="AG65" s="201">
        <v>0</v>
      </c>
      <c r="AH65" s="201">
        <v>0</v>
      </c>
      <c r="AI65" s="201">
        <v>18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8.4499999999999993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3.52</v>
      </c>
      <c r="BA65" s="201">
        <v>3.18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2.23</v>
      </c>
      <c r="L66" s="201">
        <v>9.16</v>
      </c>
      <c r="M66" s="201">
        <v>2.4300000000000002</v>
      </c>
      <c r="N66" s="201">
        <v>2.85</v>
      </c>
      <c r="O66" s="201">
        <v>3.17</v>
      </c>
      <c r="P66" s="201">
        <v>4.99</v>
      </c>
      <c r="Q66" s="201">
        <v>0.41</v>
      </c>
      <c r="R66" s="201">
        <v>1.28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86.23</v>
      </c>
      <c r="AF66" s="201">
        <v>0</v>
      </c>
      <c r="AG66" s="201">
        <v>0</v>
      </c>
      <c r="AH66" s="201">
        <v>0</v>
      </c>
      <c r="AI66" s="201">
        <v>18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8.4499999999999993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3.52</v>
      </c>
      <c r="BA66" s="201">
        <v>3.18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2.4900000000000002</v>
      </c>
      <c r="L67" s="201">
        <v>9.16</v>
      </c>
      <c r="M67" s="201">
        <v>2.4300000000000002</v>
      </c>
      <c r="N67" s="201">
        <v>2.85</v>
      </c>
      <c r="O67" s="201">
        <v>3.17</v>
      </c>
      <c r="P67" s="201">
        <v>4.99</v>
      </c>
      <c r="Q67" s="201">
        <v>0.41</v>
      </c>
      <c r="R67" s="201">
        <v>1.28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86.23</v>
      </c>
      <c r="AF67" s="201">
        <v>0</v>
      </c>
      <c r="AG67" s="201">
        <v>0</v>
      </c>
      <c r="AH67" s="201">
        <v>0</v>
      </c>
      <c r="AI67" s="201">
        <v>18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8.4499999999999993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3.52</v>
      </c>
      <c r="BA67" s="201">
        <v>3.18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2.4900000000000002</v>
      </c>
      <c r="L68" s="201">
        <v>9.16</v>
      </c>
      <c r="M68" s="201">
        <v>2.4300000000000002</v>
      </c>
      <c r="N68" s="201">
        <v>2.85</v>
      </c>
      <c r="O68" s="201">
        <v>3.17</v>
      </c>
      <c r="P68" s="201">
        <v>4.99</v>
      </c>
      <c r="Q68" s="201">
        <v>0.41</v>
      </c>
      <c r="R68" s="201">
        <v>1.28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86.23</v>
      </c>
      <c r="AF68" s="201">
        <v>0</v>
      </c>
      <c r="AG68" s="201">
        <v>0</v>
      </c>
      <c r="AH68" s="201">
        <v>0</v>
      </c>
      <c r="AI68" s="201">
        <v>18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8.4499999999999993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3.52</v>
      </c>
      <c r="BA68" s="201">
        <v>2.69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2.4900000000000002</v>
      </c>
      <c r="L69" s="201">
        <v>9.16</v>
      </c>
      <c r="M69" s="201">
        <v>2.4300000000000002</v>
      </c>
      <c r="N69" s="201">
        <v>2.85</v>
      </c>
      <c r="O69" s="201">
        <v>3.17</v>
      </c>
      <c r="P69" s="201">
        <v>4.99</v>
      </c>
      <c r="Q69" s="201">
        <v>0.41</v>
      </c>
      <c r="R69" s="201">
        <v>1.28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86.23</v>
      </c>
      <c r="AF69" s="201">
        <v>0</v>
      </c>
      <c r="AG69" s="201">
        <v>0</v>
      </c>
      <c r="AH69" s="201">
        <v>0</v>
      </c>
      <c r="AI69" s="201">
        <v>18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8.4499999999999993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3.52</v>
      </c>
      <c r="BA69" s="201">
        <v>2.69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2.4900000000000002</v>
      </c>
      <c r="L70" s="201">
        <v>9.16</v>
      </c>
      <c r="M70" s="201">
        <v>2.4300000000000002</v>
      </c>
      <c r="N70" s="201">
        <v>2.85</v>
      </c>
      <c r="O70" s="201">
        <v>3.17</v>
      </c>
      <c r="P70" s="201">
        <v>4.99</v>
      </c>
      <c r="Q70" s="201">
        <v>0.41</v>
      </c>
      <c r="R70" s="201">
        <v>1.28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86.23</v>
      </c>
      <c r="AF70" s="201">
        <v>0</v>
      </c>
      <c r="AG70" s="201">
        <v>0</v>
      </c>
      <c r="AH70" s="201">
        <v>0</v>
      </c>
      <c r="AI70" s="201">
        <v>18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8.4499999999999993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4.7</v>
      </c>
      <c r="BA70" s="201">
        <v>2.69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2.4900000000000002</v>
      </c>
      <c r="L71" s="201">
        <v>9.16</v>
      </c>
      <c r="M71" s="201">
        <v>2.4300000000000002</v>
      </c>
      <c r="N71" s="201">
        <v>2.85</v>
      </c>
      <c r="O71" s="201">
        <v>3.17</v>
      </c>
      <c r="P71" s="201">
        <v>4.99</v>
      </c>
      <c r="Q71" s="201">
        <v>0.41</v>
      </c>
      <c r="R71" s="201">
        <v>1.28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86.23</v>
      </c>
      <c r="AF71" s="201">
        <v>0</v>
      </c>
      <c r="AG71" s="201">
        <v>0</v>
      </c>
      <c r="AH71" s="201">
        <v>0</v>
      </c>
      <c r="AI71" s="201">
        <v>18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8.4499999999999993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4.7</v>
      </c>
      <c r="BA71" s="201">
        <v>2.69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2.4900000000000002</v>
      </c>
      <c r="L72" s="201">
        <v>9.16</v>
      </c>
      <c r="M72" s="201">
        <v>2.4300000000000002</v>
      </c>
      <c r="N72" s="201">
        <v>2.85</v>
      </c>
      <c r="O72" s="201">
        <v>3.17</v>
      </c>
      <c r="P72" s="201">
        <v>4.99</v>
      </c>
      <c r="Q72" s="201">
        <v>0.41</v>
      </c>
      <c r="R72" s="201">
        <v>1.28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86.23</v>
      </c>
      <c r="AF72" s="201">
        <v>0</v>
      </c>
      <c r="AG72" s="201">
        <v>0</v>
      </c>
      <c r="AH72" s="201">
        <v>0</v>
      </c>
      <c r="AI72" s="201">
        <v>18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8.4499999999999993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4.7</v>
      </c>
      <c r="BA72" s="201">
        <v>2.69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2.4900000000000002</v>
      </c>
      <c r="L73" s="201">
        <v>9.16</v>
      </c>
      <c r="M73" s="201">
        <v>2.4300000000000002</v>
      </c>
      <c r="N73" s="201">
        <v>2.85</v>
      </c>
      <c r="O73" s="201">
        <v>3.17</v>
      </c>
      <c r="P73" s="201">
        <v>4.99</v>
      </c>
      <c r="Q73" s="201">
        <v>0.41</v>
      </c>
      <c r="R73" s="201">
        <v>1.28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86.23</v>
      </c>
      <c r="AF73" s="201">
        <v>0</v>
      </c>
      <c r="AG73" s="201">
        <v>0</v>
      </c>
      <c r="AH73" s="201">
        <v>0</v>
      </c>
      <c r="AI73" s="201">
        <v>18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8.4499999999999993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4.7</v>
      </c>
      <c r="BA73" s="201">
        <v>2.69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2.4900000000000002</v>
      </c>
      <c r="L74" s="201">
        <v>9.16</v>
      </c>
      <c r="M74" s="201">
        <v>2.4300000000000002</v>
      </c>
      <c r="N74" s="201">
        <v>2.85</v>
      </c>
      <c r="O74" s="201">
        <v>3.17</v>
      </c>
      <c r="P74" s="201">
        <v>4.99</v>
      </c>
      <c r="Q74" s="201">
        <v>0.41</v>
      </c>
      <c r="R74" s="201">
        <v>1.28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86.23</v>
      </c>
      <c r="AF74" s="201">
        <v>0</v>
      </c>
      <c r="AG74" s="201">
        <v>0</v>
      </c>
      <c r="AH74" s="201">
        <v>0</v>
      </c>
      <c r="AI74" s="201">
        <v>18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8.4499999999999993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4.7</v>
      </c>
      <c r="BA74" s="201">
        <v>2.69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2.4900000000000002</v>
      </c>
      <c r="L75" s="201">
        <v>9.16</v>
      </c>
      <c r="M75" s="201">
        <v>2.4300000000000002</v>
      </c>
      <c r="N75" s="201">
        <v>2.85</v>
      </c>
      <c r="O75" s="201">
        <v>3.17</v>
      </c>
      <c r="P75" s="201">
        <v>5.19</v>
      </c>
      <c r="Q75" s="201">
        <v>0.41</v>
      </c>
      <c r="R75" s="201">
        <v>1.28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86.23</v>
      </c>
      <c r="AF75" s="201">
        <v>0</v>
      </c>
      <c r="AG75" s="201">
        <v>0</v>
      </c>
      <c r="AH75" s="201">
        <v>0</v>
      </c>
      <c r="AI75" s="201">
        <v>23.35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8.4499999999999993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4.7</v>
      </c>
      <c r="BA75" s="201">
        <v>2.69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2.4900000000000002</v>
      </c>
      <c r="L76" s="201">
        <v>9.16</v>
      </c>
      <c r="M76" s="201">
        <v>2.4300000000000002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1.28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86.23</v>
      </c>
      <c r="AF76" s="201">
        <v>0</v>
      </c>
      <c r="AG76" s="201">
        <v>0</v>
      </c>
      <c r="AH76" s="201">
        <v>0</v>
      </c>
      <c r="AI76" s="201">
        <v>23.35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8.4499999999999993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4.8600000000000003</v>
      </c>
      <c r="BA76" s="201">
        <v>2.78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2.41</v>
      </c>
      <c r="L77" s="201">
        <v>9.16</v>
      </c>
      <c r="M77" s="201">
        <v>2.4300000000000002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1.28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86.23</v>
      </c>
      <c r="AF77" s="201">
        <v>0</v>
      </c>
      <c r="AG77" s="201">
        <v>0</v>
      </c>
      <c r="AH77" s="201">
        <v>0</v>
      </c>
      <c r="AI77" s="201">
        <v>23.35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8.4499999999999993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2.78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2.41</v>
      </c>
      <c r="L78" s="201">
        <v>9.16</v>
      </c>
      <c r="M78" s="201">
        <v>2.4300000000000002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1.28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86.23</v>
      </c>
      <c r="AF78" s="201">
        <v>0</v>
      </c>
      <c r="AG78" s="201">
        <v>0</v>
      </c>
      <c r="AH78" s="201">
        <v>0</v>
      </c>
      <c r="AI78" s="201">
        <v>23.35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8.4499999999999993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3.29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9.16</v>
      </c>
      <c r="M79" s="201">
        <v>2.4300000000000002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1.28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23.35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8.4499999999999993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3.29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9.16</v>
      </c>
      <c r="M80" s="201">
        <v>2.4300000000000002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1.28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23.35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8.4499999999999993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3.29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2.4300000000000002</v>
      </c>
      <c r="N81" s="201">
        <v>2.85</v>
      </c>
      <c r="O81" s="201">
        <v>3.17</v>
      </c>
      <c r="P81" s="201">
        <v>5.05</v>
      </c>
      <c r="Q81" s="201">
        <v>0.41</v>
      </c>
      <c r="R81" s="201">
        <v>1.28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23.35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8.4499999999999993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3.29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2.4300000000000002</v>
      </c>
      <c r="N82" s="201">
        <v>2.85</v>
      </c>
      <c r="O82" s="201">
        <v>3.17</v>
      </c>
      <c r="P82" s="201">
        <v>4.9000000000000004</v>
      </c>
      <c r="Q82" s="201">
        <v>0.41</v>
      </c>
      <c r="R82" s="201">
        <v>1.28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23.35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8.4499999999999993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3.29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2.4300000000000002</v>
      </c>
      <c r="N83" s="201">
        <v>2.85</v>
      </c>
      <c r="O83" s="201">
        <v>3.17</v>
      </c>
      <c r="P83" s="201">
        <v>4.7699999999999996</v>
      </c>
      <c r="Q83" s="201">
        <v>0.41</v>
      </c>
      <c r="R83" s="201">
        <v>1.28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23.35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8.4499999999999993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3.29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2.4300000000000002</v>
      </c>
      <c r="N84" s="201">
        <v>2.85</v>
      </c>
      <c r="O84" s="201">
        <v>3.17</v>
      </c>
      <c r="P84" s="201">
        <v>4.62</v>
      </c>
      <c r="Q84" s="201">
        <v>0.41</v>
      </c>
      <c r="R84" s="201">
        <v>1.28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23.35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8.4499999999999993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3.29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2.4300000000000002</v>
      </c>
      <c r="N85" s="201">
        <v>2.85</v>
      </c>
      <c r="O85" s="201">
        <v>3.17</v>
      </c>
      <c r="P85" s="201">
        <v>4.62</v>
      </c>
      <c r="Q85" s="201">
        <v>0.41</v>
      </c>
      <c r="R85" s="201">
        <v>1.28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23.35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8.4499999999999993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3.29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2.4300000000000002</v>
      </c>
      <c r="N86" s="201">
        <v>2.85</v>
      </c>
      <c r="O86" s="201">
        <v>3.17</v>
      </c>
      <c r="P86" s="201">
        <v>4.62</v>
      </c>
      <c r="Q86" s="201">
        <v>0.41</v>
      </c>
      <c r="R86" s="201">
        <v>1.28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23.35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8.4499999999999993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4.8600000000000003</v>
      </c>
      <c r="BA86" s="201">
        <v>3.18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2.4300000000000002</v>
      </c>
      <c r="N87" s="201">
        <v>2.85</v>
      </c>
      <c r="O87" s="201">
        <v>3.17</v>
      </c>
      <c r="P87" s="201">
        <v>4.62</v>
      </c>
      <c r="Q87" s="201">
        <v>0.41</v>
      </c>
      <c r="R87" s="201">
        <v>1.28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23.35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8.4499999999999993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4.8600000000000003</v>
      </c>
      <c r="BA87" s="201">
        <v>3.18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2.4300000000000002</v>
      </c>
      <c r="N88" s="201">
        <v>2.85</v>
      </c>
      <c r="O88" s="201">
        <v>3.17</v>
      </c>
      <c r="P88" s="201">
        <v>4.62</v>
      </c>
      <c r="Q88" s="201">
        <v>0.41</v>
      </c>
      <c r="R88" s="201">
        <v>1.28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23.35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8.4499999999999993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3.18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2.4300000000000002</v>
      </c>
      <c r="N89" s="201">
        <v>2.85</v>
      </c>
      <c r="O89" s="201">
        <v>3.17</v>
      </c>
      <c r="P89" s="201">
        <v>4.62</v>
      </c>
      <c r="Q89" s="201">
        <v>0.41</v>
      </c>
      <c r="R89" s="201">
        <v>1.28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23.35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8.4499999999999993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3.18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2.4300000000000002</v>
      </c>
      <c r="N90" s="201">
        <v>2.85</v>
      </c>
      <c r="O90" s="201">
        <v>3.17</v>
      </c>
      <c r="P90" s="201">
        <v>4.62</v>
      </c>
      <c r="Q90" s="201">
        <v>0.41</v>
      </c>
      <c r="R90" s="201">
        <v>1.28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23.35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8.4499999999999993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3.29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2.4300000000000002</v>
      </c>
      <c r="N91" s="201">
        <v>2.85</v>
      </c>
      <c r="O91" s="201">
        <v>3.17</v>
      </c>
      <c r="P91" s="201">
        <v>4.62</v>
      </c>
      <c r="Q91" s="201">
        <v>0.41</v>
      </c>
      <c r="R91" s="201">
        <v>1.28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23.35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8.4499999999999993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3.29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2.4300000000000002</v>
      </c>
      <c r="N92" s="201">
        <v>2.85</v>
      </c>
      <c r="O92" s="201">
        <v>3.17</v>
      </c>
      <c r="P92" s="201">
        <v>4.62</v>
      </c>
      <c r="Q92" s="201">
        <v>0.41</v>
      </c>
      <c r="R92" s="201">
        <v>1.28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23.35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8.4499999999999993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3.29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2.4300000000000002</v>
      </c>
      <c r="N93" s="201">
        <v>2.85</v>
      </c>
      <c r="O93" s="201">
        <v>3.17</v>
      </c>
      <c r="P93" s="201">
        <v>4.62</v>
      </c>
      <c r="Q93" s="201">
        <v>0.41</v>
      </c>
      <c r="R93" s="201">
        <v>1.28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23.35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8.4499999999999993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3.29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2.4300000000000002</v>
      </c>
      <c r="N94" s="201">
        <v>2.85</v>
      </c>
      <c r="O94" s="201">
        <v>3.17</v>
      </c>
      <c r="P94" s="201">
        <v>4.62</v>
      </c>
      <c r="Q94" s="201">
        <v>0.41</v>
      </c>
      <c r="R94" s="201">
        <v>1.28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23.35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8.4499999999999993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3.18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2.4300000000000002</v>
      </c>
      <c r="N95" s="201">
        <v>2.85</v>
      </c>
      <c r="O95" s="201">
        <v>3.17</v>
      </c>
      <c r="P95" s="201">
        <v>4.62</v>
      </c>
      <c r="Q95" s="201">
        <v>0.41</v>
      </c>
      <c r="R95" s="201">
        <v>1.28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23.35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8.4499999999999993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3.18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2.4300000000000002</v>
      </c>
      <c r="N96" s="201">
        <v>2.85</v>
      </c>
      <c r="O96" s="201">
        <v>3.17</v>
      </c>
      <c r="P96" s="201">
        <v>4.62</v>
      </c>
      <c r="Q96" s="201">
        <v>0.41</v>
      </c>
      <c r="R96" s="201">
        <v>1.28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23.35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8.4499999999999993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3.18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2.4300000000000002</v>
      </c>
      <c r="N97" s="201">
        <v>2.85</v>
      </c>
      <c r="O97" s="201">
        <v>3.17</v>
      </c>
      <c r="P97" s="201">
        <v>4.75</v>
      </c>
      <c r="Q97" s="201">
        <v>0.41</v>
      </c>
      <c r="R97" s="201">
        <v>1.28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23.35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8.4499999999999993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4.8600000000000003</v>
      </c>
      <c r="BA97" s="201">
        <v>3.18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2.4300000000000002</v>
      </c>
      <c r="N98" s="201">
        <v>2.85</v>
      </c>
      <c r="O98" s="201">
        <v>3.17</v>
      </c>
      <c r="P98" s="201">
        <v>5</v>
      </c>
      <c r="Q98" s="201">
        <v>0.41</v>
      </c>
      <c r="R98" s="201">
        <v>1.28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23.35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8.4499999999999993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4.8600000000000003</v>
      </c>
      <c r="BA98" s="201">
        <v>3.18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1.225E-4</v>
      </c>
      <c r="H99">
        <f t="shared" si="0"/>
        <v>0</v>
      </c>
      <c r="I99">
        <f t="shared" si="0"/>
        <v>0</v>
      </c>
      <c r="J99">
        <f t="shared" si="0"/>
        <v>4.6000000000000001E-4</v>
      </c>
      <c r="K99">
        <f t="shared" si="0"/>
        <v>6.5684999999999993E-2</v>
      </c>
      <c r="L99">
        <f t="shared" si="0"/>
        <v>0.21983999999999984</v>
      </c>
      <c r="M99">
        <f t="shared" si="0"/>
        <v>5.8315000000000117E-2</v>
      </c>
      <c r="N99">
        <f t="shared" si="0"/>
        <v>6.8399999999999947E-2</v>
      </c>
      <c r="O99">
        <f t="shared" si="0"/>
        <v>7.6079999999999953E-2</v>
      </c>
      <c r="P99">
        <f t="shared" si="0"/>
        <v>0.12142000000000008</v>
      </c>
      <c r="Q99">
        <f t="shared" si="0"/>
        <v>9.8399999999999876E-3</v>
      </c>
      <c r="R99">
        <f t="shared" si="0"/>
        <v>3.0720000000000022E-2</v>
      </c>
      <c r="S99">
        <f t="shared" si="0"/>
        <v>1.5120000000000026E-2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2.0920449999999966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0.48791499999999938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0.2032350000000003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7.2627500000000081E-2</v>
      </c>
      <c r="BA99">
        <f t="shared" si="0"/>
        <v>7.3417500000000066E-2</v>
      </c>
      <c r="BB99">
        <f t="shared" si="0"/>
        <v>6.6090000000000038E-2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16.87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17.399999999999999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17.399999999999999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17.399999999999999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17.399999999999999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17.399999999999999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17.399999999999999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17.399999999999999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17.399999999999999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17.399999999999999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17.399999999999999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17.399999999999999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17.399999999999999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17.399999999999999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17.399999999999999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17.399999999999999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17.399999999999999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17.399999999999999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17.399999999999999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17.399999999999999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0.42221750000000063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834.49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829.49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794.49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744.49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784.49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714.49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714.49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614.49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374.49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270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270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203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203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203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203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203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203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203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203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203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203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203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203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203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203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203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203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203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203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203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203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203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203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203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158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158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158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158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158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158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158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158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158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158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158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158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158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158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158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158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158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158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158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158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158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158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190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185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185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211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272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280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275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286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420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427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429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424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430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416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262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272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246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262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369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422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338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391.38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446.38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451.38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451.38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465.38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506.38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551.38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559.38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629.38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679.38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801.38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852.38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911.38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911.38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920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920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920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920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920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6.9349999999999996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8.7249325000000031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33.57</v>
      </c>
      <c r="H3" s="201">
        <v>0</v>
      </c>
      <c r="I3" s="201">
        <v>0</v>
      </c>
      <c r="J3" s="201">
        <v>37.32</v>
      </c>
      <c r="K3" s="201">
        <v>17.059999999999999</v>
      </c>
      <c r="L3" s="201">
        <v>0.6</v>
      </c>
      <c r="M3" s="201">
        <v>2.52</v>
      </c>
      <c r="N3" s="201">
        <v>1.83</v>
      </c>
      <c r="O3" s="201">
        <v>2.5499999999999998</v>
      </c>
      <c r="P3" s="201">
        <v>1.08</v>
      </c>
      <c r="Q3" s="201">
        <v>0.33</v>
      </c>
      <c r="R3" s="201">
        <v>0.66</v>
      </c>
      <c r="S3" s="201">
        <v>0.41</v>
      </c>
      <c r="T3" s="201">
        <v>0.05</v>
      </c>
      <c r="U3" s="201">
        <v>2.15</v>
      </c>
      <c r="V3" s="201">
        <v>0.18</v>
      </c>
      <c r="W3" s="201">
        <v>0.95</v>
      </c>
      <c r="X3" s="201">
        <v>2.17</v>
      </c>
      <c r="Y3" s="201">
        <v>0</v>
      </c>
      <c r="Z3" s="201">
        <v>4.08</v>
      </c>
      <c r="AA3" s="201">
        <v>1.32</v>
      </c>
      <c r="AB3" s="201">
        <v>0</v>
      </c>
      <c r="AC3" s="201">
        <v>18.059999999999999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-2.6</v>
      </c>
      <c r="AL3" s="201">
        <v>0</v>
      </c>
      <c r="AM3" s="201">
        <v>0</v>
      </c>
      <c r="AN3" s="201">
        <v>0</v>
      </c>
      <c r="AO3" s="201">
        <v>-420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0.18</v>
      </c>
      <c r="AW3" s="201">
        <v>0.23</v>
      </c>
      <c r="AX3" s="201">
        <v>0.14000000000000001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17.059999999999999</v>
      </c>
      <c r="L4" s="201">
        <v>0.6</v>
      </c>
      <c r="M4" s="201">
        <v>2.09</v>
      </c>
      <c r="N4" s="201">
        <v>1.83</v>
      </c>
      <c r="O4" s="201">
        <v>2.5499999999999998</v>
      </c>
      <c r="P4" s="201">
        <v>1.08</v>
      </c>
      <c r="Q4" s="201">
        <v>0.33</v>
      </c>
      <c r="R4" s="201">
        <v>0.66</v>
      </c>
      <c r="S4" s="201">
        <v>0.41</v>
      </c>
      <c r="T4" s="201">
        <v>0.05</v>
      </c>
      <c r="U4" s="201">
        <v>2.0699999999999998</v>
      </c>
      <c r="V4" s="201">
        <v>0.18</v>
      </c>
      <c r="W4" s="201">
        <v>0.68</v>
      </c>
      <c r="X4" s="201">
        <v>2.17</v>
      </c>
      <c r="Y4" s="201">
        <v>0</v>
      </c>
      <c r="Z4" s="201">
        <v>4.08</v>
      </c>
      <c r="AA4" s="201">
        <v>1.32</v>
      </c>
      <c r="AB4" s="201">
        <v>0</v>
      </c>
      <c r="AC4" s="201">
        <v>18.059999999999999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-2.6</v>
      </c>
      <c r="AL4" s="201">
        <v>0</v>
      </c>
      <c r="AM4" s="201">
        <v>0</v>
      </c>
      <c r="AN4" s="201">
        <v>0</v>
      </c>
      <c r="AO4" s="201">
        <v>-415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0.18</v>
      </c>
      <c r="AW4" s="201">
        <v>0.23</v>
      </c>
      <c r="AX4" s="201">
        <v>0.14000000000000001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17.059999999999999</v>
      </c>
      <c r="L5" s="201">
        <v>0.6</v>
      </c>
      <c r="M5" s="201">
        <v>2.09</v>
      </c>
      <c r="N5" s="201">
        <v>1.83</v>
      </c>
      <c r="O5" s="201">
        <v>2.5499999999999998</v>
      </c>
      <c r="P5" s="201">
        <v>1.08</v>
      </c>
      <c r="Q5" s="201">
        <v>0.33</v>
      </c>
      <c r="R5" s="201">
        <v>0.66</v>
      </c>
      <c r="S5" s="201">
        <v>0.41</v>
      </c>
      <c r="T5" s="201">
        <v>0.05</v>
      </c>
      <c r="U5" s="201">
        <v>2.0699999999999998</v>
      </c>
      <c r="V5" s="201">
        <v>0.18</v>
      </c>
      <c r="W5" s="201">
        <v>0.68</v>
      </c>
      <c r="X5" s="201">
        <v>2.17</v>
      </c>
      <c r="Y5" s="201">
        <v>0</v>
      </c>
      <c r="Z5" s="201">
        <v>4.08</v>
      </c>
      <c r="AA5" s="201">
        <v>1.32</v>
      </c>
      <c r="AB5" s="201">
        <v>0</v>
      </c>
      <c r="AC5" s="201">
        <v>18.059999999999999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-2.6</v>
      </c>
      <c r="AL5" s="201">
        <v>0</v>
      </c>
      <c r="AM5" s="201">
        <v>0</v>
      </c>
      <c r="AN5" s="201">
        <v>0</v>
      </c>
      <c r="AO5" s="201">
        <v>-380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0.18</v>
      </c>
      <c r="AW5" s="201">
        <v>0.23</v>
      </c>
      <c r="AX5" s="201">
        <v>0.14000000000000001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17.059999999999999</v>
      </c>
      <c r="L6" s="201">
        <v>0.6</v>
      </c>
      <c r="M6" s="201">
        <v>2.09</v>
      </c>
      <c r="N6" s="201">
        <v>1.83</v>
      </c>
      <c r="O6" s="201">
        <v>2.5499999999999998</v>
      </c>
      <c r="P6" s="201">
        <v>1.08</v>
      </c>
      <c r="Q6" s="201">
        <v>0.33</v>
      </c>
      <c r="R6" s="201">
        <v>0.66</v>
      </c>
      <c r="S6" s="201">
        <v>0.41</v>
      </c>
      <c r="T6" s="201">
        <v>0.05</v>
      </c>
      <c r="U6" s="201">
        <v>2.0699999999999998</v>
      </c>
      <c r="V6" s="201">
        <v>0.18</v>
      </c>
      <c r="W6" s="201">
        <v>0.68</v>
      </c>
      <c r="X6" s="201">
        <v>2.17</v>
      </c>
      <c r="Y6" s="201">
        <v>0</v>
      </c>
      <c r="Z6" s="201">
        <v>4.08</v>
      </c>
      <c r="AA6" s="201">
        <v>1.32</v>
      </c>
      <c r="AB6" s="201">
        <v>0</v>
      </c>
      <c r="AC6" s="201">
        <v>18.059999999999999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-2.6</v>
      </c>
      <c r="AL6" s="201">
        <v>0</v>
      </c>
      <c r="AM6" s="201">
        <v>0</v>
      </c>
      <c r="AN6" s="201">
        <v>0</v>
      </c>
      <c r="AO6" s="201">
        <v>-330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0.18</v>
      </c>
      <c r="AW6" s="201">
        <v>0.23</v>
      </c>
      <c r="AX6" s="201">
        <v>0.14000000000000001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46.66</v>
      </c>
      <c r="K7" s="201">
        <v>17.059999999999999</v>
      </c>
      <c r="L7" s="201">
        <v>0.6</v>
      </c>
      <c r="M7" s="201">
        <v>2.09</v>
      </c>
      <c r="N7" s="201">
        <v>1.83</v>
      </c>
      <c r="O7" s="201">
        <v>2.5499999999999998</v>
      </c>
      <c r="P7" s="201">
        <v>1.08</v>
      </c>
      <c r="Q7" s="201">
        <v>0.33</v>
      </c>
      <c r="R7" s="201">
        <v>0.66</v>
      </c>
      <c r="S7" s="201">
        <v>0.41</v>
      </c>
      <c r="T7" s="201">
        <v>0.05</v>
      </c>
      <c r="U7" s="201">
        <v>2.0699999999999998</v>
      </c>
      <c r="V7" s="201">
        <v>0.18</v>
      </c>
      <c r="W7" s="201">
        <v>0.68</v>
      </c>
      <c r="X7" s="201">
        <v>2.17</v>
      </c>
      <c r="Y7" s="201">
        <v>0</v>
      </c>
      <c r="Z7" s="201">
        <v>4.08</v>
      </c>
      <c r="AA7" s="201">
        <v>1.32</v>
      </c>
      <c r="AB7" s="201">
        <v>0</v>
      </c>
      <c r="AC7" s="201">
        <v>18.059999999999999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-2.6</v>
      </c>
      <c r="AL7" s="201">
        <v>0</v>
      </c>
      <c r="AM7" s="201">
        <v>0</v>
      </c>
      <c r="AN7" s="201">
        <v>0</v>
      </c>
      <c r="AO7" s="201">
        <v>-370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0.18</v>
      </c>
      <c r="AW7" s="201">
        <v>0.23</v>
      </c>
      <c r="AX7" s="201">
        <v>0.1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17.059999999999999</v>
      </c>
      <c r="L8" s="201">
        <v>0.6</v>
      </c>
      <c r="M8" s="201">
        <v>2.09</v>
      </c>
      <c r="N8" s="201">
        <v>1.83</v>
      </c>
      <c r="O8" s="201">
        <v>2.5499999999999998</v>
      </c>
      <c r="P8" s="201">
        <v>1.08</v>
      </c>
      <c r="Q8" s="201">
        <v>0.33</v>
      </c>
      <c r="R8" s="201">
        <v>0.66</v>
      </c>
      <c r="S8" s="201">
        <v>0.41</v>
      </c>
      <c r="T8" s="201">
        <v>0.05</v>
      </c>
      <c r="U8" s="201">
        <v>2.0699999999999998</v>
      </c>
      <c r="V8" s="201">
        <v>0.18</v>
      </c>
      <c r="W8" s="201">
        <v>0.68</v>
      </c>
      <c r="X8" s="201">
        <v>2.17</v>
      </c>
      <c r="Y8" s="201">
        <v>0</v>
      </c>
      <c r="Z8" s="201">
        <v>4.08</v>
      </c>
      <c r="AA8" s="201">
        <v>1.32</v>
      </c>
      <c r="AB8" s="201">
        <v>0</v>
      </c>
      <c r="AC8" s="201">
        <v>18.059999999999999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-2.6</v>
      </c>
      <c r="AL8" s="201">
        <v>0</v>
      </c>
      <c r="AM8" s="201">
        <v>0</v>
      </c>
      <c r="AN8" s="201">
        <v>0</v>
      </c>
      <c r="AO8" s="201">
        <v>-300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0.18</v>
      </c>
      <c r="AW8" s="201">
        <v>0.23</v>
      </c>
      <c r="AX8" s="201">
        <v>0.1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17.059999999999999</v>
      </c>
      <c r="L9" s="201">
        <v>0.6</v>
      </c>
      <c r="M9" s="201">
        <v>2.09</v>
      </c>
      <c r="N9" s="201">
        <v>1.83</v>
      </c>
      <c r="O9" s="201">
        <v>2.5499999999999998</v>
      </c>
      <c r="P9" s="201">
        <v>1.08</v>
      </c>
      <c r="Q9" s="201">
        <v>0.33</v>
      </c>
      <c r="R9" s="201">
        <v>0.66</v>
      </c>
      <c r="S9" s="201">
        <v>0.41</v>
      </c>
      <c r="T9" s="201">
        <v>0.05</v>
      </c>
      <c r="U9" s="201">
        <v>2.0699999999999998</v>
      </c>
      <c r="V9" s="201">
        <v>0.18</v>
      </c>
      <c r="W9" s="201">
        <v>0.68</v>
      </c>
      <c r="X9" s="201">
        <v>2.17</v>
      </c>
      <c r="Y9" s="201">
        <v>0</v>
      </c>
      <c r="Z9" s="201">
        <v>4.08</v>
      </c>
      <c r="AA9" s="201">
        <v>1.32</v>
      </c>
      <c r="AB9" s="201">
        <v>0</v>
      </c>
      <c r="AC9" s="201">
        <v>18.059999999999999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-2.6</v>
      </c>
      <c r="AL9" s="201">
        <v>0</v>
      </c>
      <c r="AM9" s="201">
        <v>0</v>
      </c>
      <c r="AN9" s="201">
        <v>0</v>
      </c>
      <c r="AO9" s="201">
        <v>-300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0.18</v>
      </c>
      <c r="AW9" s="201">
        <v>0.23</v>
      </c>
      <c r="AX9" s="201">
        <v>0.1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17.059999999999999</v>
      </c>
      <c r="L10" s="201">
        <v>0.6</v>
      </c>
      <c r="M10" s="201">
        <v>2.09</v>
      </c>
      <c r="N10" s="201">
        <v>1.83</v>
      </c>
      <c r="O10" s="201">
        <v>2.5499999999999998</v>
      </c>
      <c r="P10" s="201">
        <v>1.08</v>
      </c>
      <c r="Q10" s="201">
        <v>0.33</v>
      </c>
      <c r="R10" s="201">
        <v>0.66</v>
      </c>
      <c r="S10" s="201">
        <v>0.41</v>
      </c>
      <c r="T10" s="201">
        <v>0.05</v>
      </c>
      <c r="U10" s="201">
        <v>2.0699999999999998</v>
      </c>
      <c r="V10" s="201">
        <v>0.18</v>
      </c>
      <c r="W10" s="201">
        <v>0.68</v>
      </c>
      <c r="X10" s="201">
        <v>2.17</v>
      </c>
      <c r="Y10" s="201">
        <v>0</v>
      </c>
      <c r="Z10" s="201">
        <v>4.08</v>
      </c>
      <c r="AA10" s="201">
        <v>1.32</v>
      </c>
      <c r="AB10" s="201">
        <v>0</v>
      </c>
      <c r="AC10" s="201">
        <v>18.059999999999999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-2.6</v>
      </c>
      <c r="AL10" s="201">
        <v>0</v>
      </c>
      <c r="AM10" s="201">
        <v>0</v>
      </c>
      <c r="AN10" s="201">
        <v>0</v>
      </c>
      <c r="AO10" s="201">
        <v>-200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0.18</v>
      </c>
      <c r="AW10" s="201">
        <v>0.23</v>
      </c>
      <c r="AX10" s="201">
        <v>0.1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17.059999999999999</v>
      </c>
      <c r="L11" s="201">
        <v>0.6</v>
      </c>
      <c r="M11" s="201">
        <v>2.09</v>
      </c>
      <c r="N11" s="201">
        <v>1.83</v>
      </c>
      <c r="O11" s="201">
        <v>2.5499999999999998</v>
      </c>
      <c r="P11" s="201">
        <v>1.08</v>
      </c>
      <c r="Q11" s="201">
        <v>0.33</v>
      </c>
      <c r="R11" s="201">
        <v>0.66</v>
      </c>
      <c r="S11" s="201">
        <v>0.41</v>
      </c>
      <c r="T11" s="201">
        <v>0.05</v>
      </c>
      <c r="U11" s="201">
        <v>2.0699999999999998</v>
      </c>
      <c r="V11" s="201">
        <v>0.18</v>
      </c>
      <c r="W11" s="201">
        <v>0.68</v>
      </c>
      <c r="X11" s="201">
        <v>2.17</v>
      </c>
      <c r="Y11" s="201">
        <v>0</v>
      </c>
      <c r="Z11" s="201">
        <v>4.08</v>
      </c>
      <c r="AA11" s="201">
        <v>1.32</v>
      </c>
      <c r="AB11" s="201">
        <v>0</v>
      </c>
      <c r="AC11" s="201">
        <v>18.059999999999999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-2.6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0.18</v>
      </c>
      <c r="AW11" s="201">
        <v>0.23</v>
      </c>
      <c r="AX11" s="201">
        <v>0.1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17.059999999999999</v>
      </c>
      <c r="L12" s="201">
        <v>0.6</v>
      </c>
      <c r="M12" s="201">
        <v>2.09</v>
      </c>
      <c r="N12" s="201">
        <v>1.83</v>
      </c>
      <c r="O12" s="201">
        <v>2.5499999999999998</v>
      </c>
      <c r="P12" s="201">
        <v>1.08</v>
      </c>
      <c r="Q12" s="201">
        <v>0.33</v>
      </c>
      <c r="R12" s="201">
        <v>0.66</v>
      </c>
      <c r="S12" s="201">
        <v>0.41</v>
      </c>
      <c r="T12" s="201">
        <v>0.05</v>
      </c>
      <c r="U12" s="201">
        <v>2.0699999999999998</v>
      </c>
      <c r="V12" s="201">
        <v>0.18</v>
      </c>
      <c r="W12" s="201">
        <v>0.68</v>
      </c>
      <c r="X12" s="201">
        <v>2.17</v>
      </c>
      <c r="Y12" s="201">
        <v>0</v>
      </c>
      <c r="Z12" s="201">
        <v>4.08</v>
      </c>
      <c r="AA12" s="201">
        <v>1.32</v>
      </c>
      <c r="AB12" s="201">
        <v>0</v>
      </c>
      <c r="AC12" s="201">
        <v>18.059999999999999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-2.6</v>
      </c>
      <c r="AL12" s="201">
        <v>0</v>
      </c>
      <c r="AM12" s="201">
        <v>0</v>
      </c>
      <c r="AN12" s="201">
        <v>0</v>
      </c>
      <c r="AO12" s="201">
        <v>89.49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0.18</v>
      </c>
      <c r="AW12" s="201">
        <v>0.23</v>
      </c>
      <c r="AX12" s="201">
        <v>0.1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17.059999999999999</v>
      </c>
      <c r="L13" s="201">
        <v>0.6</v>
      </c>
      <c r="M13" s="201">
        <v>2.09</v>
      </c>
      <c r="N13" s="201">
        <v>1.83</v>
      </c>
      <c r="O13" s="201">
        <v>2.5499999999999998</v>
      </c>
      <c r="P13" s="201">
        <v>1.08</v>
      </c>
      <c r="Q13" s="201">
        <v>0.33</v>
      </c>
      <c r="R13" s="201">
        <v>0.66</v>
      </c>
      <c r="S13" s="201">
        <v>0.41</v>
      </c>
      <c r="T13" s="201">
        <v>0.05</v>
      </c>
      <c r="U13" s="201">
        <v>2.0699999999999998</v>
      </c>
      <c r="V13" s="201">
        <v>0.18</v>
      </c>
      <c r="W13" s="201">
        <v>0.68</v>
      </c>
      <c r="X13" s="201">
        <v>2.17</v>
      </c>
      <c r="Y13" s="201">
        <v>0</v>
      </c>
      <c r="Z13" s="201">
        <v>4.08</v>
      </c>
      <c r="AA13" s="201">
        <v>1.32</v>
      </c>
      <c r="AB13" s="201">
        <v>0</v>
      </c>
      <c r="AC13" s="201">
        <v>18.059999999999999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-34</v>
      </c>
      <c r="AL13" s="201">
        <v>0</v>
      </c>
      <c r="AM13" s="201">
        <v>0</v>
      </c>
      <c r="AN13" s="201">
        <v>0</v>
      </c>
      <c r="AO13" s="201">
        <v>89.49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0.18</v>
      </c>
      <c r="AW13" s="201">
        <v>0.11</v>
      </c>
      <c r="AX13" s="201">
        <v>0.1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17.059999999999999</v>
      </c>
      <c r="L14" s="201">
        <v>0.6</v>
      </c>
      <c r="M14" s="201">
        <v>2.09</v>
      </c>
      <c r="N14" s="201">
        <v>1.83</v>
      </c>
      <c r="O14" s="201">
        <v>2.5499999999999998</v>
      </c>
      <c r="P14" s="201">
        <v>1.08</v>
      </c>
      <c r="Q14" s="201">
        <v>0.33</v>
      </c>
      <c r="R14" s="201">
        <v>0.66</v>
      </c>
      <c r="S14" s="201">
        <v>0.41</v>
      </c>
      <c r="T14" s="201">
        <v>0.05</v>
      </c>
      <c r="U14" s="201">
        <v>2.0699999999999998</v>
      </c>
      <c r="V14" s="201">
        <v>0.18</v>
      </c>
      <c r="W14" s="201">
        <v>0.68</v>
      </c>
      <c r="X14" s="201">
        <v>2.17</v>
      </c>
      <c r="Y14" s="201">
        <v>0</v>
      </c>
      <c r="Z14" s="201">
        <v>4.08</v>
      </c>
      <c r="AA14" s="201">
        <v>1.32</v>
      </c>
      <c r="AB14" s="201">
        <v>0</v>
      </c>
      <c r="AC14" s="201">
        <v>18.059999999999999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-34</v>
      </c>
      <c r="AL14" s="201">
        <v>0</v>
      </c>
      <c r="AM14" s="201">
        <v>0</v>
      </c>
      <c r="AN14" s="201">
        <v>0</v>
      </c>
      <c r="AO14" s="201">
        <v>139.49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0.18</v>
      </c>
      <c r="AW14" s="201">
        <v>0.11</v>
      </c>
      <c r="AX14" s="201">
        <v>0.1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17.059999999999999</v>
      </c>
      <c r="L15" s="201">
        <v>0.6</v>
      </c>
      <c r="M15" s="201">
        <v>2.09</v>
      </c>
      <c r="N15" s="201">
        <v>1.83</v>
      </c>
      <c r="O15" s="201">
        <v>2.5499999999999998</v>
      </c>
      <c r="P15" s="201">
        <v>1.08</v>
      </c>
      <c r="Q15" s="201">
        <v>0.33</v>
      </c>
      <c r="R15" s="201">
        <v>0.66</v>
      </c>
      <c r="S15" s="201">
        <v>0.41</v>
      </c>
      <c r="T15" s="201">
        <v>0.05</v>
      </c>
      <c r="U15" s="201">
        <v>2.0699999999999998</v>
      </c>
      <c r="V15" s="201">
        <v>0.18</v>
      </c>
      <c r="W15" s="201">
        <v>0.68</v>
      </c>
      <c r="X15" s="201">
        <v>2.17</v>
      </c>
      <c r="Y15" s="201">
        <v>0</v>
      </c>
      <c r="Z15" s="201">
        <v>4.08</v>
      </c>
      <c r="AA15" s="201">
        <v>1.32</v>
      </c>
      <c r="AB15" s="201">
        <v>0</v>
      </c>
      <c r="AC15" s="201">
        <v>18.059999999999999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-34</v>
      </c>
      <c r="AL15" s="201">
        <v>0</v>
      </c>
      <c r="AM15" s="201">
        <v>0</v>
      </c>
      <c r="AN15" s="201">
        <v>0</v>
      </c>
      <c r="AO15" s="201">
        <v>139.49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0.18</v>
      </c>
      <c r="AW15" s="201">
        <v>0.11</v>
      </c>
      <c r="AX15" s="201">
        <v>0.1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17.059999999999999</v>
      </c>
      <c r="L16" s="201">
        <v>0.6</v>
      </c>
      <c r="M16" s="201">
        <v>2.09</v>
      </c>
      <c r="N16" s="201">
        <v>1.83</v>
      </c>
      <c r="O16" s="201">
        <v>2.5499999999999998</v>
      </c>
      <c r="P16" s="201">
        <v>1.08</v>
      </c>
      <c r="Q16" s="201">
        <v>0.33</v>
      </c>
      <c r="R16" s="201">
        <v>0.66</v>
      </c>
      <c r="S16" s="201">
        <v>0.41</v>
      </c>
      <c r="T16" s="201">
        <v>0.05</v>
      </c>
      <c r="U16" s="201">
        <v>2.0699999999999998</v>
      </c>
      <c r="V16" s="201">
        <v>0.18</v>
      </c>
      <c r="W16" s="201">
        <v>0.68</v>
      </c>
      <c r="X16" s="201">
        <v>2.17</v>
      </c>
      <c r="Y16" s="201">
        <v>0</v>
      </c>
      <c r="Z16" s="201">
        <v>4.08</v>
      </c>
      <c r="AA16" s="201">
        <v>1.32</v>
      </c>
      <c r="AB16" s="201">
        <v>0</v>
      </c>
      <c r="AC16" s="201">
        <v>18.059999999999999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-34</v>
      </c>
      <c r="AL16" s="201">
        <v>0</v>
      </c>
      <c r="AM16" s="201">
        <v>0</v>
      </c>
      <c r="AN16" s="201">
        <v>0</v>
      </c>
      <c r="AO16" s="201">
        <v>139.49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0.18</v>
      </c>
      <c r="AW16" s="201">
        <v>0.11</v>
      </c>
      <c r="AX16" s="201">
        <v>0.1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17.059999999999999</v>
      </c>
      <c r="L17" s="201">
        <v>0.6</v>
      </c>
      <c r="M17" s="201">
        <v>2.09</v>
      </c>
      <c r="N17" s="201">
        <v>1.83</v>
      </c>
      <c r="O17" s="201">
        <v>2.5499999999999998</v>
      </c>
      <c r="P17" s="201">
        <v>1.08</v>
      </c>
      <c r="Q17" s="201">
        <v>0.33</v>
      </c>
      <c r="R17" s="201">
        <v>0.66</v>
      </c>
      <c r="S17" s="201">
        <v>0.41</v>
      </c>
      <c r="T17" s="201">
        <v>0.05</v>
      </c>
      <c r="U17" s="201">
        <v>2.0699999999999998</v>
      </c>
      <c r="V17" s="201">
        <v>0.18</v>
      </c>
      <c r="W17" s="201">
        <v>0.68</v>
      </c>
      <c r="X17" s="201">
        <v>2.17</v>
      </c>
      <c r="Y17" s="201">
        <v>0</v>
      </c>
      <c r="Z17" s="201">
        <v>4.08</v>
      </c>
      <c r="AA17" s="201">
        <v>1.32</v>
      </c>
      <c r="AB17" s="201">
        <v>0</v>
      </c>
      <c r="AC17" s="201">
        <v>18.059999999999999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-34</v>
      </c>
      <c r="AL17" s="201">
        <v>0</v>
      </c>
      <c r="AM17" s="201">
        <v>0</v>
      </c>
      <c r="AN17" s="201">
        <v>0</v>
      </c>
      <c r="AO17" s="201">
        <v>139.49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0.18</v>
      </c>
      <c r="AW17" s="201">
        <v>0.11</v>
      </c>
      <c r="AX17" s="201">
        <v>0.1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17.059999999999999</v>
      </c>
      <c r="L18" s="201">
        <v>0.6</v>
      </c>
      <c r="M18" s="201">
        <v>2.09</v>
      </c>
      <c r="N18" s="201">
        <v>1.83</v>
      </c>
      <c r="O18" s="201">
        <v>2.5499999999999998</v>
      </c>
      <c r="P18" s="201">
        <v>1.08</v>
      </c>
      <c r="Q18" s="201">
        <v>0.33</v>
      </c>
      <c r="R18" s="201">
        <v>0.66</v>
      </c>
      <c r="S18" s="201">
        <v>0.41</v>
      </c>
      <c r="T18" s="201">
        <v>0.05</v>
      </c>
      <c r="U18" s="201">
        <v>2.0699999999999998</v>
      </c>
      <c r="V18" s="201">
        <v>0.18</v>
      </c>
      <c r="W18" s="201">
        <v>0.68</v>
      </c>
      <c r="X18" s="201">
        <v>2.17</v>
      </c>
      <c r="Y18" s="201">
        <v>0</v>
      </c>
      <c r="Z18" s="201">
        <v>4.08</v>
      </c>
      <c r="AA18" s="201">
        <v>1.32</v>
      </c>
      <c r="AB18" s="201">
        <v>0</v>
      </c>
      <c r="AC18" s="201">
        <v>18.059999999999999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-34</v>
      </c>
      <c r="AL18" s="201">
        <v>0</v>
      </c>
      <c r="AM18" s="201">
        <v>0</v>
      </c>
      <c r="AN18" s="201">
        <v>0</v>
      </c>
      <c r="AO18" s="201">
        <v>139.49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0.18</v>
      </c>
      <c r="AW18" s="201">
        <v>0.11</v>
      </c>
      <c r="AX18" s="201">
        <v>0.1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17.05</v>
      </c>
      <c r="L19" s="201">
        <v>0.6</v>
      </c>
      <c r="M19" s="201">
        <v>2.09</v>
      </c>
      <c r="N19" s="201">
        <v>1.83</v>
      </c>
      <c r="O19" s="201">
        <v>2.5499999999999998</v>
      </c>
      <c r="P19" s="201">
        <v>1.08</v>
      </c>
      <c r="Q19" s="201">
        <v>0.33</v>
      </c>
      <c r="R19" s="201">
        <v>0.66</v>
      </c>
      <c r="S19" s="201">
        <v>0.4</v>
      </c>
      <c r="T19" s="201">
        <v>0.05</v>
      </c>
      <c r="U19" s="201">
        <v>2.0699999999999998</v>
      </c>
      <c r="V19" s="201">
        <v>0.18</v>
      </c>
      <c r="W19" s="201">
        <v>0.68</v>
      </c>
      <c r="X19" s="201">
        <v>2.17</v>
      </c>
      <c r="Y19" s="201">
        <v>0</v>
      </c>
      <c r="Z19" s="201">
        <v>4.08</v>
      </c>
      <c r="AA19" s="201">
        <v>1.32</v>
      </c>
      <c r="AB19" s="201">
        <v>0</v>
      </c>
      <c r="AC19" s="201">
        <v>18.059999999999999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-34</v>
      </c>
      <c r="AL19" s="201">
        <v>0</v>
      </c>
      <c r="AM19" s="201">
        <v>0</v>
      </c>
      <c r="AN19" s="201">
        <v>0</v>
      </c>
      <c r="AO19" s="201">
        <v>139.49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0.18</v>
      </c>
      <c r="AW19" s="201">
        <v>0.14000000000000001</v>
      </c>
      <c r="AX19" s="201">
        <v>0.1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17.059999999999999</v>
      </c>
      <c r="L20" s="201">
        <v>0.6</v>
      </c>
      <c r="M20" s="201">
        <v>2.09</v>
      </c>
      <c r="N20" s="201">
        <v>1.83</v>
      </c>
      <c r="O20" s="201">
        <v>2.5499999999999998</v>
      </c>
      <c r="P20" s="201">
        <v>1.08</v>
      </c>
      <c r="Q20" s="201">
        <v>0.33</v>
      </c>
      <c r="R20" s="201">
        <v>0.66</v>
      </c>
      <c r="S20" s="201">
        <v>0.4</v>
      </c>
      <c r="T20" s="201">
        <v>0.05</v>
      </c>
      <c r="U20" s="201">
        <v>2.0699999999999998</v>
      </c>
      <c r="V20" s="201">
        <v>0.18</v>
      </c>
      <c r="W20" s="201">
        <v>0.68</v>
      </c>
      <c r="X20" s="201">
        <v>2.17</v>
      </c>
      <c r="Y20" s="201">
        <v>0</v>
      </c>
      <c r="Z20" s="201">
        <v>4.08</v>
      </c>
      <c r="AA20" s="201">
        <v>1.32</v>
      </c>
      <c r="AB20" s="201">
        <v>0</v>
      </c>
      <c r="AC20" s="201">
        <v>18.059999999999999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-34</v>
      </c>
      <c r="AL20" s="201">
        <v>0</v>
      </c>
      <c r="AM20" s="201">
        <v>0</v>
      </c>
      <c r="AN20" s="201">
        <v>0</v>
      </c>
      <c r="AO20" s="201">
        <v>139.49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0.18</v>
      </c>
      <c r="AW20" s="201">
        <v>0.14000000000000001</v>
      </c>
      <c r="AX20" s="201">
        <v>0.1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17.059999999999999</v>
      </c>
      <c r="L21" s="201">
        <v>0.6</v>
      </c>
      <c r="M21" s="201">
        <v>2.09</v>
      </c>
      <c r="N21" s="201">
        <v>1.83</v>
      </c>
      <c r="O21" s="201">
        <v>2.5499999999999998</v>
      </c>
      <c r="P21" s="201">
        <v>1.08</v>
      </c>
      <c r="Q21" s="201">
        <v>0.33</v>
      </c>
      <c r="R21" s="201">
        <v>0.66</v>
      </c>
      <c r="S21" s="201">
        <v>0.4</v>
      </c>
      <c r="T21" s="201">
        <v>0.05</v>
      </c>
      <c r="U21" s="201">
        <v>2.0699999999999998</v>
      </c>
      <c r="V21" s="201">
        <v>0.18</v>
      </c>
      <c r="W21" s="201">
        <v>0.51</v>
      </c>
      <c r="X21" s="201">
        <v>2.17</v>
      </c>
      <c r="Y21" s="201">
        <v>0</v>
      </c>
      <c r="Z21" s="201">
        <v>4.08</v>
      </c>
      <c r="AA21" s="201">
        <v>1.32</v>
      </c>
      <c r="AB21" s="201">
        <v>0</v>
      </c>
      <c r="AC21" s="201">
        <v>18.059999999999999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-34</v>
      </c>
      <c r="AL21" s="201">
        <v>0</v>
      </c>
      <c r="AM21" s="201">
        <v>0</v>
      </c>
      <c r="AN21" s="201">
        <v>0</v>
      </c>
      <c r="AO21" s="201">
        <v>139.49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0.18</v>
      </c>
      <c r="AW21" s="201">
        <v>0.14000000000000001</v>
      </c>
      <c r="AX21" s="201">
        <v>0.1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96.59</v>
      </c>
      <c r="L22" s="201">
        <v>11.19</v>
      </c>
      <c r="M22" s="201">
        <v>2.09</v>
      </c>
      <c r="N22" s="201">
        <v>1.83</v>
      </c>
      <c r="O22" s="201">
        <v>2.5499999999999998</v>
      </c>
      <c r="P22" s="201">
        <v>1.08</v>
      </c>
      <c r="Q22" s="201">
        <v>0.33</v>
      </c>
      <c r="R22" s="201">
        <v>0.66</v>
      </c>
      <c r="S22" s="201">
        <v>0.4</v>
      </c>
      <c r="T22" s="201">
        <v>0.05</v>
      </c>
      <c r="U22" s="201">
        <v>2.0699999999999998</v>
      </c>
      <c r="V22" s="201">
        <v>0.18</v>
      </c>
      <c r="W22" s="201">
        <v>0.51</v>
      </c>
      <c r="X22" s="201">
        <v>2.17</v>
      </c>
      <c r="Y22" s="201">
        <v>0</v>
      </c>
      <c r="Z22" s="201">
        <v>4.08</v>
      </c>
      <c r="AA22" s="201">
        <v>1.32</v>
      </c>
      <c r="AB22" s="201">
        <v>0</v>
      </c>
      <c r="AC22" s="201">
        <v>18.059999999999999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-34</v>
      </c>
      <c r="AL22" s="201">
        <v>0</v>
      </c>
      <c r="AM22" s="201">
        <v>0</v>
      </c>
      <c r="AN22" s="201">
        <v>0</v>
      </c>
      <c r="AO22" s="201">
        <v>139.49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0.18</v>
      </c>
      <c r="AW22" s="201">
        <v>0.14000000000000001</v>
      </c>
      <c r="AX22" s="201">
        <v>0.1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125.59</v>
      </c>
      <c r="L23" s="201">
        <v>11.19</v>
      </c>
      <c r="M23" s="201">
        <v>2.09</v>
      </c>
      <c r="N23" s="201">
        <v>1.83</v>
      </c>
      <c r="O23" s="201">
        <v>2.5499999999999998</v>
      </c>
      <c r="P23" s="201">
        <v>1.08</v>
      </c>
      <c r="Q23" s="201">
        <v>0.33</v>
      </c>
      <c r="R23" s="201">
        <v>0.66</v>
      </c>
      <c r="S23" s="201">
        <v>0.41</v>
      </c>
      <c r="T23" s="201">
        <v>0.05</v>
      </c>
      <c r="U23" s="201">
        <v>2.0699999999999998</v>
      </c>
      <c r="V23" s="201">
        <v>0.18</v>
      </c>
      <c r="W23" s="201">
        <v>0.51</v>
      </c>
      <c r="X23" s="201">
        <v>2.17</v>
      </c>
      <c r="Y23" s="201">
        <v>0</v>
      </c>
      <c r="Z23" s="201">
        <v>4.08</v>
      </c>
      <c r="AA23" s="201">
        <v>1.27</v>
      </c>
      <c r="AB23" s="201">
        <v>0</v>
      </c>
      <c r="AC23" s="201">
        <v>18.059999999999999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-34</v>
      </c>
      <c r="AL23" s="201">
        <v>0</v>
      </c>
      <c r="AM23" s="201">
        <v>0</v>
      </c>
      <c r="AN23" s="201">
        <v>0</v>
      </c>
      <c r="AO23" s="201">
        <v>139.49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0.18</v>
      </c>
      <c r="AW23" s="201">
        <v>0.11</v>
      </c>
      <c r="AX23" s="201">
        <v>0.1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183.59</v>
      </c>
      <c r="L24" s="201">
        <v>11.19</v>
      </c>
      <c r="M24" s="201">
        <v>2.09</v>
      </c>
      <c r="N24" s="201">
        <v>1.83</v>
      </c>
      <c r="O24" s="201">
        <v>2.5499999999999998</v>
      </c>
      <c r="P24" s="201">
        <v>1.08</v>
      </c>
      <c r="Q24" s="201">
        <v>0.33</v>
      </c>
      <c r="R24" s="201">
        <v>0.66</v>
      </c>
      <c r="S24" s="201">
        <v>0.41</v>
      </c>
      <c r="T24" s="201">
        <v>0.05</v>
      </c>
      <c r="U24" s="201">
        <v>2.0699999999999998</v>
      </c>
      <c r="V24" s="201">
        <v>0.18</v>
      </c>
      <c r="W24" s="201">
        <v>0.51</v>
      </c>
      <c r="X24" s="201">
        <v>2.17</v>
      </c>
      <c r="Y24" s="201">
        <v>0</v>
      </c>
      <c r="Z24" s="201">
        <v>4.08</v>
      </c>
      <c r="AA24" s="201">
        <v>1.27</v>
      </c>
      <c r="AB24" s="201">
        <v>0</v>
      </c>
      <c r="AC24" s="201">
        <v>18.059999999999999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-34</v>
      </c>
      <c r="AL24" s="201">
        <v>0</v>
      </c>
      <c r="AM24" s="201">
        <v>0</v>
      </c>
      <c r="AN24" s="201">
        <v>0</v>
      </c>
      <c r="AO24" s="201">
        <v>139.49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0.18</v>
      </c>
      <c r="AW24" s="201">
        <v>0.11</v>
      </c>
      <c r="AX24" s="201">
        <v>0.1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193.26</v>
      </c>
      <c r="L25" s="201">
        <v>11.19</v>
      </c>
      <c r="M25" s="201">
        <v>2.09</v>
      </c>
      <c r="N25" s="201">
        <v>1.83</v>
      </c>
      <c r="O25" s="201">
        <v>2.5499999999999998</v>
      </c>
      <c r="P25" s="201">
        <v>1.08</v>
      </c>
      <c r="Q25" s="201">
        <v>0.33</v>
      </c>
      <c r="R25" s="201">
        <v>0.66</v>
      </c>
      <c r="S25" s="201">
        <v>0.41</v>
      </c>
      <c r="T25" s="201">
        <v>0.05</v>
      </c>
      <c r="U25" s="201">
        <v>2.0699999999999998</v>
      </c>
      <c r="V25" s="201">
        <v>0.18</v>
      </c>
      <c r="W25" s="201">
        <v>0.51</v>
      </c>
      <c r="X25" s="201">
        <v>2.17</v>
      </c>
      <c r="Y25" s="201">
        <v>0</v>
      </c>
      <c r="Z25" s="201">
        <v>4.08</v>
      </c>
      <c r="AA25" s="201">
        <v>1.27</v>
      </c>
      <c r="AB25" s="201">
        <v>0</v>
      </c>
      <c r="AC25" s="201">
        <v>18.059999999999999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-34</v>
      </c>
      <c r="AL25" s="201">
        <v>0</v>
      </c>
      <c r="AM25" s="201">
        <v>0</v>
      </c>
      <c r="AN25" s="201">
        <v>0</v>
      </c>
      <c r="AO25" s="201">
        <v>139.49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0.18</v>
      </c>
      <c r="AW25" s="201">
        <v>0.16</v>
      </c>
      <c r="AX25" s="201">
        <v>0.1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198.09</v>
      </c>
      <c r="L26" s="201">
        <v>11.19</v>
      </c>
      <c r="M26" s="201">
        <v>2.09</v>
      </c>
      <c r="N26" s="201">
        <v>1.83</v>
      </c>
      <c r="O26" s="201">
        <v>2.5499999999999998</v>
      </c>
      <c r="P26" s="201">
        <v>1.08</v>
      </c>
      <c r="Q26" s="201">
        <v>0.33</v>
      </c>
      <c r="R26" s="201">
        <v>0.66</v>
      </c>
      <c r="S26" s="201">
        <v>0.41</v>
      </c>
      <c r="T26" s="201">
        <v>0.05</v>
      </c>
      <c r="U26" s="201">
        <v>2.0699999999999998</v>
      </c>
      <c r="V26" s="201">
        <v>0.18</v>
      </c>
      <c r="W26" s="201">
        <v>0.51</v>
      </c>
      <c r="X26" s="201">
        <v>2.17</v>
      </c>
      <c r="Y26" s="201">
        <v>0</v>
      </c>
      <c r="Z26" s="201">
        <v>4.08</v>
      </c>
      <c r="AA26" s="201">
        <v>1.27</v>
      </c>
      <c r="AB26" s="201">
        <v>0</v>
      </c>
      <c r="AC26" s="201">
        <v>18.059999999999999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-34</v>
      </c>
      <c r="AL26" s="201">
        <v>0</v>
      </c>
      <c r="AM26" s="201">
        <v>0</v>
      </c>
      <c r="AN26" s="201">
        <v>0</v>
      </c>
      <c r="AO26" s="201">
        <v>139.49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0.18</v>
      </c>
      <c r="AW26" s="201">
        <v>0.16</v>
      </c>
      <c r="AX26" s="201">
        <v>0.1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47.27</v>
      </c>
      <c r="K27" s="201">
        <v>222.12</v>
      </c>
      <c r="L27" s="201">
        <v>11.19</v>
      </c>
      <c r="M27" s="201">
        <v>2.09</v>
      </c>
      <c r="N27" s="201">
        <v>1.83</v>
      </c>
      <c r="O27" s="201">
        <v>2.5499999999999998</v>
      </c>
      <c r="P27" s="201">
        <v>1.08</v>
      </c>
      <c r="Q27" s="201">
        <v>0.33</v>
      </c>
      <c r="R27" s="201">
        <v>0.66</v>
      </c>
      <c r="S27" s="201">
        <v>0.4</v>
      </c>
      <c r="T27" s="201">
        <v>0.05</v>
      </c>
      <c r="U27" s="201">
        <v>2.0699999999999998</v>
      </c>
      <c r="V27" s="201">
        <v>0.18</v>
      </c>
      <c r="W27" s="201">
        <v>0.51</v>
      </c>
      <c r="X27" s="201">
        <v>2.17</v>
      </c>
      <c r="Y27" s="201">
        <v>0</v>
      </c>
      <c r="Z27" s="201">
        <v>4.08</v>
      </c>
      <c r="AA27" s="201">
        <v>1.32</v>
      </c>
      <c r="AB27" s="201">
        <v>0</v>
      </c>
      <c r="AC27" s="201">
        <v>18.059999999999999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-34</v>
      </c>
      <c r="AL27" s="201">
        <v>0</v>
      </c>
      <c r="AM27" s="201">
        <v>0</v>
      </c>
      <c r="AN27" s="201">
        <v>0</v>
      </c>
      <c r="AO27" s="201">
        <v>139.49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0.18</v>
      </c>
      <c r="AW27" s="201">
        <v>0.16</v>
      </c>
      <c r="AX27" s="201">
        <v>0.1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47.27</v>
      </c>
      <c r="K28" s="201">
        <v>168.63</v>
      </c>
      <c r="L28" s="201">
        <v>11.19</v>
      </c>
      <c r="M28" s="201">
        <v>2.09</v>
      </c>
      <c r="N28" s="201">
        <v>1.83</v>
      </c>
      <c r="O28" s="201">
        <v>2.5499999999999998</v>
      </c>
      <c r="P28" s="201">
        <v>1.08</v>
      </c>
      <c r="Q28" s="201">
        <v>0.33</v>
      </c>
      <c r="R28" s="201">
        <v>0.66</v>
      </c>
      <c r="S28" s="201">
        <v>0.4</v>
      </c>
      <c r="T28" s="201">
        <v>0.05</v>
      </c>
      <c r="U28" s="201">
        <v>2.0699999999999998</v>
      </c>
      <c r="V28" s="201">
        <v>0.18</v>
      </c>
      <c r="W28" s="201">
        <v>0.51</v>
      </c>
      <c r="X28" s="201">
        <v>2.17</v>
      </c>
      <c r="Y28" s="201">
        <v>0</v>
      </c>
      <c r="Z28" s="201">
        <v>4.08</v>
      </c>
      <c r="AA28" s="201">
        <v>19.13</v>
      </c>
      <c r="AB28" s="201">
        <v>0</v>
      </c>
      <c r="AC28" s="201">
        <v>18.059999999999999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-34</v>
      </c>
      <c r="AL28" s="201">
        <v>0</v>
      </c>
      <c r="AM28" s="201">
        <v>0</v>
      </c>
      <c r="AN28" s="201">
        <v>0</v>
      </c>
      <c r="AO28" s="201">
        <v>139.49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0.18</v>
      </c>
      <c r="AW28" s="201">
        <v>0.16</v>
      </c>
      <c r="AX28" s="201">
        <v>0.1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47.27</v>
      </c>
      <c r="K29" s="201">
        <v>163.75</v>
      </c>
      <c r="L29" s="201">
        <v>11.19</v>
      </c>
      <c r="M29" s="201">
        <v>2.09</v>
      </c>
      <c r="N29" s="201">
        <v>1.83</v>
      </c>
      <c r="O29" s="201">
        <v>2.5499999999999998</v>
      </c>
      <c r="P29" s="201">
        <v>1.08</v>
      </c>
      <c r="Q29" s="201">
        <v>0.33</v>
      </c>
      <c r="R29" s="201">
        <v>0.66</v>
      </c>
      <c r="S29" s="201">
        <v>0.4</v>
      </c>
      <c r="T29" s="201">
        <v>0.05</v>
      </c>
      <c r="U29" s="201">
        <v>2.0699999999999998</v>
      </c>
      <c r="V29" s="201">
        <v>0</v>
      </c>
      <c r="W29" s="201">
        <v>0.51</v>
      </c>
      <c r="X29" s="201">
        <v>2.17</v>
      </c>
      <c r="Y29" s="201">
        <v>0</v>
      </c>
      <c r="Z29" s="201">
        <v>4.08</v>
      </c>
      <c r="AA29" s="201">
        <v>19.13</v>
      </c>
      <c r="AB29" s="201">
        <v>0</v>
      </c>
      <c r="AC29" s="201">
        <v>18.059999999999999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-34</v>
      </c>
      <c r="AL29" s="201">
        <v>0</v>
      </c>
      <c r="AM29" s="201">
        <v>0</v>
      </c>
      <c r="AN29" s="201">
        <v>0</v>
      </c>
      <c r="AO29" s="201">
        <v>139.49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0.18</v>
      </c>
      <c r="AW29" s="201">
        <v>0.16</v>
      </c>
      <c r="AX29" s="201">
        <v>0.1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47.27</v>
      </c>
      <c r="K30" s="201">
        <v>202.69</v>
      </c>
      <c r="L30" s="201">
        <v>11.19</v>
      </c>
      <c r="M30" s="201">
        <v>2.09</v>
      </c>
      <c r="N30" s="201">
        <v>1.83</v>
      </c>
      <c r="O30" s="201">
        <v>2.5499999999999998</v>
      </c>
      <c r="P30" s="201">
        <v>1.08</v>
      </c>
      <c r="Q30" s="201">
        <v>4.67</v>
      </c>
      <c r="R30" s="201">
        <v>9.2899999999999991</v>
      </c>
      <c r="S30" s="201">
        <v>5.7</v>
      </c>
      <c r="T30" s="201">
        <v>0.69</v>
      </c>
      <c r="U30" s="201">
        <v>2.0699999999999998</v>
      </c>
      <c r="V30" s="201">
        <v>0</v>
      </c>
      <c r="W30" s="201">
        <v>0.51</v>
      </c>
      <c r="X30" s="201">
        <v>2.17</v>
      </c>
      <c r="Y30" s="201">
        <v>0</v>
      </c>
      <c r="Z30" s="201">
        <v>35.630000000000003</v>
      </c>
      <c r="AA30" s="201">
        <v>14.27</v>
      </c>
      <c r="AB30" s="201">
        <v>0</v>
      </c>
      <c r="AC30" s="201">
        <v>18.059999999999999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-34</v>
      </c>
      <c r="AL30" s="201">
        <v>0</v>
      </c>
      <c r="AM30" s="201">
        <v>0</v>
      </c>
      <c r="AN30" s="201">
        <v>0</v>
      </c>
      <c r="AO30" s="201">
        <v>139.49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0.18</v>
      </c>
      <c r="AW30" s="201">
        <v>0.16</v>
      </c>
      <c r="AX30" s="201">
        <v>0.1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46.06</v>
      </c>
      <c r="K31" s="201">
        <v>239.66</v>
      </c>
      <c r="L31" s="201">
        <v>11.19</v>
      </c>
      <c r="M31" s="201">
        <v>2.09</v>
      </c>
      <c r="N31" s="201">
        <v>1.83</v>
      </c>
      <c r="O31" s="201">
        <v>2.5499999999999998</v>
      </c>
      <c r="P31" s="201">
        <v>1.08</v>
      </c>
      <c r="Q31" s="201">
        <v>4.67</v>
      </c>
      <c r="R31" s="201">
        <v>9.2899999999999991</v>
      </c>
      <c r="S31" s="201">
        <v>5.7</v>
      </c>
      <c r="T31" s="201">
        <v>0.69</v>
      </c>
      <c r="U31" s="201">
        <v>2.0699999999999998</v>
      </c>
      <c r="V31" s="201">
        <v>0.84</v>
      </c>
      <c r="W31" s="201">
        <v>1.1599999999999999</v>
      </c>
      <c r="X31" s="201">
        <v>2.17</v>
      </c>
      <c r="Y31" s="201">
        <v>0</v>
      </c>
      <c r="Z31" s="201">
        <v>64.64</v>
      </c>
      <c r="AA31" s="201">
        <v>14.27</v>
      </c>
      <c r="AB31" s="201">
        <v>0</v>
      </c>
      <c r="AC31" s="201">
        <v>18.059999999999999</v>
      </c>
      <c r="AD31" s="201">
        <v>0</v>
      </c>
      <c r="AE31" s="201">
        <v>0</v>
      </c>
      <c r="AF31" s="201">
        <v>0</v>
      </c>
      <c r="AG31" s="201">
        <v>-0.34</v>
      </c>
      <c r="AH31" s="201">
        <v>5.66</v>
      </c>
      <c r="AI31" s="201">
        <v>0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139.49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0.56000000000000005</v>
      </c>
      <c r="AV31" s="201">
        <v>0.18</v>
      </c>
      <c r="AW31" s="201">
        <v>0.16</v>
      </c>
      <c r="AX31" s="201">
        <v>0.1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46.06</v>
      </c>
      <c r="K32" s="201">
        <v>239.66</v>
      </c>
      <c r="L32" s="201">
        <v>11.19</v>
      </c>
      <c r="M32" s="201">
        <v>29.43</v>
      </c>
      <c r="N32" s="201">
        <v>1.83</v>
      </c>
      <c r="O32" s="201">
        <v>2.5499999999999998</v>
      </c>
      <c r="P32" s="201">
        <v>1.08</v>
      </c>
      <c r="Q32" s="201">
        <v>4.67</v>
      </c>
      <c r="R32" s="201">
        <v>9.2899999999999991</v>
      </c>
      <c r="S32" s="201">
        <v>5.7</v>
      </c>
      <c r="T32" s="201">
        <v>0.69</v>
      </c>
      <c r="U32" s="201">
        <v>2.0699999999999998</v>
      </c>
      <c r="V32" s="201">
        <v>0.84</v>
      </c>
      <c r="W32" s="201">
        <v>1.1599999999999999</v>
      </c>
      <c r="X32" s="201">
        <v>30.5</v>
      </c>
      <c r="Y32" s="201">
        <v>0</v>
      </c>
      <c r="Z32" s="201">
        <v>64.64</v>
      </c>
      <c r="AA32" s="201">
        <v>14.27</v>
      </c>
      <c r="AB32" s="201">
        <v>0</v>
      </c>
      <c r="AC32" s="201">
        <v>18.059999999999999</v>
      </c>
      <c r="AD32" s="201">
        <v>0</v>
      </c>
      <c r="AE32" s="201">
        <v>0</v>
      </c>
      <c r="AF32" s="201">
        <v>0</v>
      </c>
      <c r="AG32" s="201">
        <v>-0.34</v>
      </c>
      <c r="AH32" s="201">
        <v>5.66</v>
      </c>
      <c r="AI32" s="201">
        <v>0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139.49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0.56000000000000005</v>
      </c>
      <c r="AV32" s="201">
        <v>0.18</v>
      </c>
      <c r="AW32" s="201">
        <v>0.08</v>
      </c>
      <c r="AX32" s="201">
        <v>0.1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46.06</v>
      </c>
      <c r="K33" s="201">
        <v>239.66</v>
      </c>
      <c r="L33" s="201">
        <v>11.19</v>
      </c>
      <c r="M33" s="201">
        <v>29.43</v>
      </c>
      <c r="N33" s="201">
        <v>1.83</v>
      </c>
      <c r="O33" s="201">
        <v>2.5499999999999998</v>
      </c>
      <c r="P33" s="201">
        <v>1.08</v>
      </c>
      <c r="Q33" s="201">
        <v>4.67</v>
      </c>
      <c r="R33" s="201">
        <v>9.2899999999999991</v>
      </c>
      <c r="S33" s="201">
        <v>5.7</v>
      </c>
      <c r="T33" s="201">
        <v>0.69</v>
      </c>
      <c r="U33" s="201">
        <v>2.0699999999999998</v>
      </c>
      <c r="V33" s="201">
        <v>0.8</v>
      </c>
      <c r="W33" s="201">
        <v>1.1599999999999999</v>
      </c>
      <c r="X33" s="201">
        <v>30.5</v>
      </c>
      <c r="Y33" s="201">
        <v>0</v>
      </c>
      <c r="Z33" s="201">
        <v>64.64</v>
      </c>
      <c r="AA33" s="201">
        <v>14.27</v>
      </c>
      <c r="AB33" s="201">
        <v>0</v>
      </c>
      <c r="AC33" s="201">
        <v>18.059999999999999</v>
      </c>
      <c r="AD33" s="201">
        <v>0</v>
      </c>
      <c r="AE33" s="201">
        <v>0</v>
      </c>
      <c r="AF33" s="201">
        <v>0</v>
      </c>
      <c r="AG33" s="201">
        <v>-0.34</v>
      </c>
      <c r="AH33" s="201">
        <v>11.32</v>
      </c>
      <c r="AI33" s="201">
        <v>0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139.49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0.56000000000000005</v>
      </c>
      <c r="AV33" s="201">
        <v>0.18</v>
      </c>
      <c r="AW33" s="201">
        <v>0.08</v>
      </c>
      <c r="AX33" s="201">
        <v>0.1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239.66</v>
      </c>
      <c r="L34" s="201">
        <v>11.19</v>
      </c>
      <c r="M34" s="201">
        <v>29.43</v>
      </c>
      <c r="N34" s="201">
        <v>1.83</v>
      </c>
      <c r="O34" s="201">
        <v>2.5499999999999998</v>
      </c>
      <c r="P34" s="201">
        <v>1.08</v>
      </c>
      <c r="Q34" s="201">
        <v>4.67</v>
      </c>
      <c r="R34" s="201">
        <v>9.2899999999999991</v>
      </c>
      <c r="S34" s="201">
        <v>5.7</v>
      </c>
      <c r="T34" s="201">
        <v>0.69</v>
      </c>
      <c r="U34" s="201">
        <v>2.0699999999999998</v>
      </c>
      <c r="V34" s="201">
        <v>0.8</v>
      </c>
      <c r="W34" s="201">
        <v>1.1599999999999999</v>
      </c>
      <c r="X34" s="201">
        <v>30.5</v>
      </c>
      <c r="Y34" s="201">
        <v>0</v>
      </c>
      <c r="Z34" s="201">
        <v>64.64</v>
      </c>
      <c r="AA34" s="201">
        <v>14.27</v>
      </c>
      <c r="AB34" s="201">
        <v>0</v>
      </c>
      <c r="AC34" s="201">
        <v>18.059999999999999</v>
      </c>
      <c r="AD34" s="201">
        <v>0</v>
      </c>
      <c r="AE34" s="201">
        <v>0</v>
      </c>
      <c r="AF34" s="201">
        <v>0</v>
      </c>
      <c r="AG34" s="201">
        <v>-0.34</v>
      </c>
      <c r="AH34" s="201">
        <v>11.32</v>
      </c>
      <c r="AI34" s="201">
        <v>0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139.49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0.56000000000000005</v>
      </c>
      <c r="AV34" s="201">
        <v>0.18</v>
      </c>
      <c r="AW34" s="201">
        <v>7.0000000000000007E-2</v>
      </c>
      <c r="AX34" s="201">
        <v>0.1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239.66</v>
      </c>
      <c r="L35" s="201">
        <v>11.19</v>
      </c>
      <c r="M35" s="201">
        <v>29.43</v>
      </c>
      <c r="N35" s="201">
        <v>1.83</v>
      </c>
      <c r="O35" s="201">
        <v>2.5499999999999998</v>
      </c>
      <c r="P35" s="201">
        <v>1.08</v>
      </c>
      <c r="Q35" s="201">
        <v>4.67</v>
      </c>
      <c r="R35" s="201">
        <v>9.2899999999999991</v>
      </c>
      <c r="S35" s="201">
        <v>5.7</v>
      </c>
      <c r="T35" s="201">
        <v>0.69</v>
      </c>
      <c r="U35" s="201">
        <v>2.0699999999999998</v>
      </c>
      <c r="V35" s="201">
        <v>0.8</v>
      </c>
      <c r="W35" s="201">
        <v>1.1599999999999999</v>
      </c>
      <c r="X35" s="201">
        <v>30.5</v>
      </c>
      <c r="Y35" s="201">
        <v>0</v>
      </c>
      <c r="Z35" s="201">
        <v>64.64</v>
      </c>
      <c r="AA35" s="201">
        <v>14.27</v>
      </c>
      <c r="AB35" s="201">
        <v>0</v>
      </c>
      <c r="AC35" s="201">
        <v>18.059999999999999</v>
      </c>
      <c r="AD35" s="201">
        <v>0</v>
      </c>
      <c r="AE35" s="201">
        <v>0</v>
      </c>
      <c r="AF35" s="201">
        <v>0</v>
      </c>
      <c r="AG35" s="201">
        <v>-0.34</v>
      </c>
      <c r="AH35" s="201">
        <v>16.97</v>
      </c>
      <c r="AI35" s="201">
        <v>0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139.49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0.56000000000000005</v>
      </c>
      <c r="AV35" s="201">
        <v>0.18</v>
      </c>
      <c r="AW35" s="201">
        <v>7.0000000000000007E-2</v>
      </c>
      <c r="AX35" s="201">
        <v>0.1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239.66</v>
      </c>
      <c r="L36" s="201">
        <v>11.19</v>
      </c>
      <c r="M36" s="201">
        <v>29.43</v>
      </c>
      <c r="N36" s="201">
        <v>1.83</v>
      </c>
      <c r="O36" s="201">
        <v>2.5499999999999998</v>
      </c>
      <c r="P36" s="201">
        <v>1.08</v>
      </c>
      <c r="Q36" s="201">
        <v>4.67</v>
      </c>
      <c r="R36" s="201">
        <v>9.2899999999999991</v>
      </c>
      <c r="S36" s="201">
        <v>5.7</v>
      </c>
      <c r="T36" s="201">
        <v>0.69</v>
      </c>
      <c r="U36" s="201">
        <v>2.0699999999999998</v>
      </c>
      <c r="V36" s="201">
        <v>0.8</v>
      </c>
      <c r="W36" s="201">
        <v>1.1599999999999999</v>
      </c>
      <c r="X36" s="201">
        <v>30.5</v>
      </c>
      <c r="Y36" s="201">
        <v>0</v>
      </c>
      <c r="Z36" s="201">
        <v>64.64</v>
      </c>
      <c r="AA36" s="201">
        <v>14.27</v>
      </c>
      <c r="AB36" s="201">
        <v>0</v>
      </c>
      <c r="AC36" s="201">
        <v>18.059999999999999</v>
      </c>
      <c r="AD36" s="201">
        <v>0</v>
      </c>
      <c r="AE36" s="201">
        <v>0</v>
      </c>
      <c r="AF36" s="201">
        <v>0</v>
      </c>
      <c r="AG36" s="201">
        <v>-0.34</v>
      </c>
      <c r="AH36" s="201">
        <v>16.97</v>
      </c>
      <c r="AI36" s="201">
        <v>0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139.49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0.56000000000000005</v>
      </c>
      <c r="AV36" s="201">
        <v>0.18</v>
      </c>
      <c r="AW36" s="201">
        <v>0</v>
      </c>
      <c r="AX36" s="201">
        <v>0.1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239.66</v>
      </c>
      <c r="L37" s="201">
        <v>11.19</v>
      </c>
      <c r="M37" s="201">
        <v>29.43</v>
      </c>
      <c r="N37" s="201">
        <v>1.83</v>
      </c>
      <c r="O37" s="201">
        <v>2.5499999999999998</v>
      </c>
      <c r="P37" s="201">
        <v>1.08</v>
      </c>
      <c r="Q37" s="201">
        <v>4.67</v>
      </c>
      <c r="R37" s="201">
        <v>9.2899999999999991</v>
      </c>
      <c r="S37" s="201">
        <v>5.7</v>
      </c>
      <c r="T37" s="201">
        <v>0.69</v>
      </c>
      <c r="U37" s="201">
        <v>2.0699999999999998</v>
      </c>
      <c r="V37" s="201">
        <v>0.8</v>
      </c>
      <c r="W37" s="201">
        <v>1.1599999999999999</v>
      </c>
      <c r="X37" s="201">
        <v>30.5</v>
      </c>
      <c r="Y37" s="201">
        <v>0</v>
      </c>
      <c r="Z37" s="201">
        <v>64.64</v>
      </c>
      <c r="AA37" s="201">
        <v>14.27</v>
      </c>
      <c r="AB37" s="201">
        <v>0</v>
      </c>
      <c r="AC37" s="201">
        <v>18.059999999999999</v>
      </c>
      <c r="AD37" s="201">
        <v>0</v>
      </c>
      <c r="AE37" s="201">
        <v>0</v>
      </c>
      <c r="AF37" s="201">
        <v>0</v>
      </c>
      <c r="AG37" s="201">
        <v>-0.34</v>
      </c>
      <c r="AH37" s="201">
        <v>22.63</v>
      </c>
      <c r="AI37" s="201">
        <v>0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184.49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4.07</v>
      </c>
      <c r="AV37" s="201">
        <v>0.18</v>
      </c>
      <c r="AW37" s="201">
        <v>0</v>
      </c>
      <c r="AX37" s="201">
        <v>0.1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239.66</v>
      </c>
      <c r="L38" s="201">
        <v>11.19</v>
      </c>
      <c r="M38" s="201">
        <v>29.43</v>
      </c>
      <c r="N38" s="201">
        <v>1.83</v>
      </c>
      <c r="O38" s="201">
        <v>2.5499999999999998</v>
      </c>
      <c r="P38" s="201">
        <v>1.08</v>
      </c>
      <c r="Q38" s="201">
        <v>4.67</v>
      </c>
      <c r="R38" s="201">
        <v>9.2899999999999991</v>
      </c>
      <c r="S38" s="201">
        <v>5.7</v>
      </c>
      <c r="T38" s="201">
        <v>0.69</v>
      </c>
      <c r="U38" s="201">
        <v>2.0699999999999998</v>
      </c>
      <c r="V38" s="201">
        <v>0.8</v>
      </c>
      <c r="W38" s="201">
        <v>1.1599999999999999</v>
      </c>
      <c r="X38" s="201">
        <v>22.94</v>
      </c>
      <c r="Y38" s="201">
        <v>0</v>
      </c>
      <c r="Z38" s="201">
        <v>64.64</v>
      </c>
      <c r="AA38" s="201">
        <v>14.27</v>
      </c>
      <c r="AB38" s="201">
        <v>0</v>
      </c>
      <c r="AC38" s="201">
        <v>18.059999999999999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184.49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4.07</v>
      </c>
      <c r="AV38" s="201">
        <v>0.18</v>
      </c>
      <c r="AW38" s="201">
        <v>0</v>
      </c>
      <c r="AX38" s="201">
        <v>0.1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239.66</v>
      </c>
      <c r="L39" s="201">
        <v>11.19</v>
      </c>
      <c r="M39" s="201">
        <v>29.31</v>
      </c>
      <c r="N39" s="201">
        <v>25.84</v>
      </c>
      <c r="O39" s="201">
        <v>36.049999999999997</v>
      </c>
      <c r="P39" s="201">
        <v>1.08</v>
      </c>
      <c r="Q39" s="201">
        <v>4.67</v>
      </c>
      <c r="R39" s="201">
        <v>9.2899999999999991</v>
      </c>
      <c r="S39" s="201">
        <v>5.7</v>
      </c>
      <c r="T39" s="201">
        <v>0.69</v>
      </c>
      <c r="U39" s="201">
        <v>2.0699999999999998</v>
      </c>
      <c r="V39" s="201">
        <v>0.8</v>
      </c>
      <c r="W39" s="201">
        <v>7.16</v>
      </c>
      <c r="X39" s="201">
        <v>30.39</v>
      </c>
      <c r="Y39" s="201">
        <v>0</v>
      </c>
      <c r="Z39" s="201">
        <v>64.64</v>
      </c>
      <c r="AA39" s="201">
        <v>14.27</v>
      </c>
      <c r="AB39" s="201">
        <v>0</v>
      </c>
      <c r="AC39" s="201">
        <v>18.059999999999999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178.26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4.07</v>
      </c>
      <c r="AV39" s="201">
        <v>0.18</v>
      </c>
      <c r="AW39" s="201">
        <v>0</v>
      </c>
      <c r="AX39" s="201">
        <v>0.1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239.66</v>
      </c>
      <c r="L40" s="201">
        <v>11.19</v>
      </c>
      <c r="M40" s="201">
        <v>29.31</v>
      </c>
      <c r="N40" s="201">
        <v>25.84</v>
      </c>
      <c r="O40" s="201">
        <v>36.049999999999997</v>
      </c>
      <c r="P40" s="201">
        <v>1.08</v>
      </c>
      <c r="Q40" s="201">
        <v>4.67</v>
      </c>
      <c r="R40" s="201">
        <v>9.2899999999999991</v>
      </c>
      <c r="S40" s="201">
        <v>5.7</v>
      </c>
      <c r="T40" s="201">
        <v>0.69</v>
      </c>
      <c r="U40" s="201">
        <v>2.0699999999999998</v>
      </c>
      <c r="V40" s="201">
        <v>0.8</v>
      </c>
      <c r="W40" s="201">
        <v>7.16</v>
      </c>
      <c r="X40" s="201">
        <v>30.52</v>
      </c>
      <c r="Y40" s="201">
        <v>0</v>
      </c>
      <c r="Z40" s="201">
        <v>64.64</v>
      </c>
      <c r="AA40" s="201">
        <v>14.27</v>
      </c>
      <c r="AB40" s="201">
        <v>0</v>
      </c>
      <c r="AC40" s="201">
        <v>18.059999999999999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178.26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4.07</v>
      </c>
      <c r="AV40" s="201">
        <v>0.18</v>
      </c>
      <c r="AW40" s="201">
        <v>0</v>
      </c>
      <c r="AX40" s="201">
        <v>0.1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239.66</v>
      </c>
      <c r="L41" s="201">
        <v>11.19</v>
      </c>
      <c r="M41" s="201">
        <v>29.31</v>
      </c>
      <c r="N41" s="201">
        <v>25.84</v>
      </c>
      <c r="O41" s="201">
        <v>36.049999999999997</v>
      </c>
      <c r="P41" s="201">
        <v>1.08</v>
      </c>
      <c r="Q41" s="201">
        <v>4.67</v>
      </c>
      <c r="R41" s="201">
        <v>9.2899999999999991</v>
      </c>
      <c r="S41" s="201">
        <v>5.7</v>
      </c>
      <c r="T41" s="201">
        <v>0.69</v>
      </c>
      <c r="U41" s="201">
        <v>2.0699999999999998</v>
      </c>
      <c r="V41" s="201">
        <v>1.1599999999999999</v>
      </c>
      <c r="W41" s="201">
        <v>5.48</v>
      </c>
      <c r="X41" s="201">
        <v>30.52</v>
      </c>
      <c r="Y41" s="201">
        <v>0</v>
      </c>
      <c r="Z41" s="201">
        <v>64.64</v>
      </c>
      <c r="AA41" s="201">
        <v>14.27</v>
      </c>
      <c r="AB41" s="201">
        <v>0</v>
      </c>
      <c r="AC41" s="201">
        <v>18.059999999999999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178.26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4.07</v>
      </c>
      <c r="AV41" s="201">
        <v>0.18</v>
      </c>
      <c r="AW41" s="201">
        <v>0</v>
      </c>
      <c r="AX41" s="201">
        <v>0.08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239.66</v>
      </c>
      <c r="L42" s="201">
        <v>11.19</v>
      </c>
      <c r="M42" s="201">
        <v>29.31</v>
      </c>
      <c r="N42" s="201">
        <v>25.84</v>
      </c>
      <c r="O42" s="201">
        <v>36.049999999999997</v>
      </c>
      <c r="P42" s="201">
        <v>1.08</v>
      </c>
      <c r="Q42" s="201">
        <v>4.67</v>
      </c>
      <c r="R42" s="201">
        <v>9.2899999999999991</v>
      </c>
      <c r="S42" s="201">
        <v>5.7</v>
      </c>
      <c r="T42" s="201">
        <v>0.69</v>
      </c>
      <c r="U42" s="201">
        <v>2.0699999999999998</v>
      </c>
      <c r="V42" s="201">
        <v>1.1599999999999999</v>
      </c>
      <c r="W42" s="201">
        <v>5.48</v>
      </c>
      <c r="X42" s="201">
        <v>30.52</v>
      </c>
      <c r="Y42" s="201">
        <v>0</v>
      </c>
      <c r="Z42" s="201">
        <v>64.64</v>
      </c>
      <c r="AA42" s="201">
        <v>14.27</v>
      </c>
      <c r="AB42" s="201">
        <v>0</v>
      </c>
      <c r="AC42" s="201">
        <v>18.059999999999999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178.26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4.07</v>
      </c>
      <c r="AV42" s="201">
        <v>0.18</v>
      </c>
      <c r="AW42" s="201">
        <v>0</v>
      </c>
      <c r="AX42" s="201">
        <v>0.08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239.66</v>
      </c>
      <c r="L43" s="201">
        <v>11.19</v>
      </c>
      <c r="M43" s="201">
        <v>29.31</v>
      </c>
      <c r="N43" s="201">
        <v>25.84</v>
      </c>
      <c r="O43" s="201">
        <v>36.049999999999997</v>
      </c>
      <c r="P43" s="201">
        <v>1.08</v>
      </c>
      <c r="Q43" s="201">
        <v>4.67</v>
      </c>
      <c r="R43" s="201">
        <v>9.2899999999999991</v>
      </c>
      <c r="S43" s="201">
        <v>5.7</v>
      </c>
      <c r="T43" s="201">
        <v>0.69</v>
      </c>
      <c r="U43" s="201">
        <v>2.0699999999999998</v>
      </c>
      <c r="V43" s="201">
        <v>1.1599999999999999</v>
      </c>
      <c r="W43" s="201">
        <v>5.48</v>
      </c>
      <c r="X43" s="201">
        <v>30.52</v>
      </c>
      <c r="Y43" s="201">
        <v>0</v>
      </c>
      <c r="Z43" s="201">
        <v>64.64</v>
      </c>
      <c r="AA43" s="201">
        <v>14.27</v>
      </c>
      <c r="AB43" s="201">
        <v>0</v>
      </c>
      <c r="AC43" s="201">
        <v>18.059999999999999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178.26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4.07</v>
      </c>
      <c r="AV43" s="201">
        <v>0.18</v>
      </c>
      <c r="AW43" s="201">
        <v>0</v>
      </c>
      <c r="AX43" s="201">
        <v>0.08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239.66</v>
      </c>
      <c r="L44" s="201">
        <v>11.19</v>
      </c>
      <c r="M44" s="201">
        <v>29.31</v>
      </c>
      <c r="N44" s="201">
        <v>25.84</v>
      </c>
      <c r="O44" s="201">
        <v>36.049999999999997</v>
      </c>
      <c r="P44" s="201">
        <v>1.08</v>
      </c>
      <c r="Q44" s="201">
        <v>4.67</v>
      </c>
      <c r="R44" s="201">
        <v>9.2899999999999991</v>
      </c>
      <c r="S44" s="201">
        <v>5.7</v>
      </c>
      <c r="T44" s="201">
        <v>0.69</v>
      </c>
      <c r="U44" s="201">
        <v>2.0699999999999998</v>
      </c>
      <c r="V44" s="201">
        <v>1.84</v>
      </c>
      <c r="W44" s="201">
        <v>5.48</v>
      </c>
      <c r="X44" s="201">
        <v>30.52</v>
      </c>
      <c r="Y44" s="201">
        <v>0</v>
      </c>
      <c r="Z44" s="201">
        <v>64.64</v>
      </c>
      <c r="AA44" s="201">
        <v>14.27</v>
      </c>
      <c r="AB44" s="201">
        <v>0</v>
      </c>
      <c r="AC44" s="201">
        <v>18.059999999999999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178.26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4.07</v>
      </c>
      <c r="AV44" s="201">
        <v>0.18</v>
      </c>
      <c r="AW44" s="201">
        <v>0</v>
      </c>
      <c r="AX44" s="201">
        <v>0.08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239.66</v>
      </c>
      <c r="L45" s="201">
        <v>11.19</v>
      </c>
      <c r="M45" s="201">
        <v>2.09</v>
      </c>
      <c r="N45" s="201">
        <v>1.83</v>
      </c>
      <c r="O45" s="201">
        <v>2.5499999999999998</v>
      </c>
      <c r="P45" s="201">
        <v>1.08</v>
      </c>
      <c r="Q45" s="201">
        <v>4.67</v>
      </c>
      <c r="R45" s="201">
        <v>9.2899999999999991</v>
      </c>
      <c r="S45" s="201">
        <v>5.7</v>
      </c>
      <c r="T45" s="201">
        <v>0.69</v>
      </c>
      <c r="U45" s="201">
        <v>2.0699999999999998</v>
      </c>
      <c r="V45" s="201">
        <v>1.84</v>
      </c>
      <c r="W45" s="201">
        <v>5.48</v>
      </c>
      <c r="X45" s="201">
        <v>30.52</v>
      </c>
      <c r="Y45" s="201">
        <v>0</v>
      </c>
      <c r="Z45" s="201">
        <v>64.64</v>
      </c>
      <c r="AA45" s="201">
        <v>14.27</v>
      </c>
      <c r="AB45" s="201">
        <v>0</v>
      </c>
      <c r="AC45" s="201">
        <v>18.059999999999999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178.26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4.07</v>
      </c>
      <c r="AV45" s="201">
        <v>0.18</v>
      </c>
      <c r="AW45" s="201">
        <v>0</v>
      </c>
      <c r="AX45" s="201">
        <v>0.08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239.66</v>
      </c>
      <c r="L46" s="201">
        <v>11.19</v>
      </c>
      <c r="M46" s="201">
        <v>2.09</v>
      </c>
      <c r="N46" s="201">
        <v>1.83</v>
      </c>
      <c r="O46" s="201">
        <v>2.5499999999999998</v>
      </c>
      <c r="P46" s="201">
        <v>1.08</v>
      </c>
      <c r="Q46" s="201">
        <v>4.67</v>
      </c>
      <c r="R46" s="201">
        <v>9.2899999999999991</v>
      </c>
      <c r="S46" s="201">
        <v>5.7</v>
      </c>
      <c r="T46" s="201">
        <v>0.69</v>
      </c>
      <c r="U46" s="201">
        <v>2.0699999999999998</v>
      </c>
      <c r="V46" s="201">
        <v>1.84</v>
      </c>
      <c r="W46" s="201">
        <v>5.48</v>
      </c>
      <c r="X46" s="201">
        <v>30.52</v>
      </c>
      <c r="Y46" s="201">
        <v>0</v>
      </c>
      <c r="Z46" s="201">
        <v>64.64</v>
      </c>
      <c r="AA46" s="201">
        <v>14.27</v>
      </c>
      <c r="AB46" s="201">
        <v>0</v>
      </c>
      <c r="AC46" s="201">
        <v>18.059999999999999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178.26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4.07</v>
      </c>
      <c r="AV46" s="201">
        <v>0.18</v>
      </c>
      <c r="AW46" s="201">
        <v>0</v>
      </c>
      <c r="AX46" s="201">
        <v>0.08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239.66</v>
      </c>
      <c r="L47" s="201">
        <v>11.19</v>
      </c>
      <c r="M47" s="201">
        <v>2.09</v>
      </c>
      <c r="N47" s="201">
        <v>1.83</v>
      </c>
      <c r="O47" s="201">
        <v>2.5499999999999998</v>
      </c>
      <c r="P47" s="201">
        <v>1.08</v>
      </c>
      <c r="Q47" s="201">
        <v>4.67</v>
      </c>
      <c r="R47" s="201">
        <v>9.2799999999999994</v>
      </c>
      <c r="S47" s="201">
        <v>5.7</v>
      </c>
      <c r="T47" s="201">
        <v>0.69</v>
      </c>
      <c r="U47" s="201">
        <v>2.0699999999999998</v>
      </c>
      <c r="V47" s="201">
        <v>0.18</v>
      </c>
      <c r="W47" s="201">
        <v>0.47</v>
      </c>
      <c r="X47" s="201">
        <v>3.01</v>
      </c>
      <c r="Y47" s="201">
        <v>0</v>
      </c>
      <c r="Z47" s="201">
        <v>35.64</v>
      </c>
      <c r="AA47" s="201">
        <v>14.27</v>
      </c>
      <c r="AB47" s="201">
        <v>0</v>
      </c>
      <c r="AC47" s="201">
        <v>18.059999999999999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178.26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0.18</v>
      </c>
      <c r="AW47" s="201">
        <v>0</v>
      </c>
      <c r="AX47" s="201">
        <v>0.08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239.66</v>
      </c>
      <c r="L48" s="201">
        <v>11.19</v>
      </c>
      <c r="M48" s="201">
        <v>2.09</v>
      </c>
      <c r="N48" s="201">
        <v>1.83</v>
      </c>
      <c r="O48" s="201">
        <v>2.5499999999999998</v>
      </c>
      <c r="P48" s="201">
        <v>1.08</v>
      </c>
      <c r="Q48" s="201">
        <v>0.33</v>
      </c>
      <c r="R48" s="201">
        <v>0.66</v>
      </c>
      <c r="S48" s="201">
        <v>0.41</v>
      </c>
      <c r="T48" s="201">
        <v>0.05</v>
      </c>
      <c r="U48" s="201">
        <v>2.0699999999999998</v>
      </c>
      <c r="V48" s="201">
        <v>0.18</v>
      </c>
      <c r="W48" s="201">
        <v>0.47</v>
      </c>
      <c r="X48" s="201">
        <v>2.17</v>
      </c>
      <c r="Y48" s="201">
        <v>0</v>
      </c>
      <c r="Z48" s="201">
        <v>4.08</v>
      </c>
      <c r="AA48" s="201">
        <v>14.27</v>
      </c>
      <c r="AB48" s="201">
        <v>0</v>
      </c>
      <c r="AC48" s="201">
        <v>18.059999999999999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178.26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0.18</v>
      </c>
      <c r="AW48" s="201">
        <v>0</v>
      </c>
      <c r="AX48" s="201">
        <v>0.08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40.9</v>
      </c>
      <c r="K49" s="201">
        <v>239.66</v>
      </c>
      <c r="L49" s="201">
        <v>11.19</v>
      </c>
      <c r="M49" s="201">
        <v>2.09</v>
      </c>
      <c r="N49" s="201">
        <v>1.83</v>
      </c>
      <c r="O49" s="201">
        <v>2.5499999999999998</v>
      </c>
      <c r="P49" s="201">
        <v>1.04</v>
      </c>
      <c r="Q49" s="201">
        <v>0.33</v>
      </c>
      <c r="R49" s="201">
        <v>0.66</v>
      </c>
      <c r="S49" s="201">
        <v>0.41</v>
      </c>
      <c r="T49" s="201">
        <v>0.05</v>
      </c>
      <c r="U49" s="201">
        <v>2.0699999999999998</v>
      </c>
      <c r="V49" s="201">
        <v>0.18</v>
      </c>
      <c r="W49" s="201">
        <v>0.47</v>
      </c>
      <c r="X49" s="201">
        <v>2.17</v>
      </c>
      <c r="Y49" s="201">
        <v>0</v>
      </c>
      <c r="Z49" s="201">
        <v>4.08</v>
      </c>
      <c r="AA49" s="201">
        <v>21.58</v>
      </c>
      <c r="AB49" s="201">
        <v>0</v>
      </c>
      <c r="AC49" s="201">
        <v>18.059999999999999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178.26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0.18</v>
      </c>
      <c r="AW49" s="201">
        <v>0</v>
      </c>
      <c r="AX49" s="201">
        <v>0.08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40.9</v>
      </c>
      <c r="K50" s="201">
        <v>239.66</v>
      </c>
      <c r="L50" s="201">
        <v>11.19</v>
      </c>
      <c r="M50" s="201">
        <v>2.09</v>
      </c>
      <c r="N50" s="201">
        <v>1.83</v>
      </c>
      <c r="O50" s="201">
        <v>2.5499999999999998</v>
      </c>
      <c r="P50" s="201">
        <v>1.04</v>
      </c>
      <c r="Q50" s="201">
        <v>0.33</v>
      </c>
      <c r="R50" s="201">
        <v>0.66</v>
      </c>
      <c r="S50" s="201">
        <v>0.41</v>
      </c>
      <c r="T50" s="201">
        <v>0.05</v>
      </c>
      <c r="U50" s="201">
        <v>2.0699999999999998</v>
      </c>
      <c r="V50" s="201">
        <v>0.18</v>
      </c>
      <c r="W50" s="201">
        <v>0.47</v>
      </c>
      <c r="X50" s="201">
        <v>2.17</v>
      </c>
      <c r="Y50" s="201">
        <v>0</v>
      </c>
      <c r="Z50" s="201">
        <v>4.08</v>
      </c>
      <c r="AA50" s="201">
        <v>21.58</v>
      </c>
      <c r="AB50" s="201">
        <v>0</v>
      </c>
      <c r="AC50" s="201">
        <v>18.059999999999999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178.26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0.18</v>
      </c>
      <c r="AW50" s="201">
        <v>0.03</v>
      </c>
      <c r="AX50" s="201">
        <v>0.1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40.9</v>
      </c>
      <c r="K51" s="201">
        <v>240.03</v>
      </c>
      <c r="L51" s="201">
        <v>11.19</v>
      </c>
      <c r="M51" s="201">
        <v>2.09</v>
      </c>
      <c r="N51" s="201">
        <v>1.83</v>
      </c>
      <c r="O51" s="201">
        <v>2.5499999999999998</v>
      </c>
      <c r="P51" s="201">
        <v>1.04</v>
      </c>
      <c r="Q51" s="201">
        <v>0.33</v>
      </c>
      <c r="R51" s="201">
        <v>0.66</v>
      </c>
      <c r="S51" s="201">
        <v>0.41</v>
      </c>
      <c r="T51" s="201">
        <v>0.05</v>
      </c>
      <c r="U51" s="201">
        <v>2.0699999999999998</v>
      </c>
      <c r="V51" s="201">
        <v>0.18</v>
      </c>
      <c r="W51" s="201">
        <v>0.47</v>
      </c>
      <c r="X51" s="201">
        <v>2.17</v>
      </c>
      <c r="Y51" s="201">
        <v>0</v>
      </c>
      <c r="Z51" s="201">
        <v>4.08</v>
      </c>
      <c r="AA51" s="201">
        <v>22.95</v>
      </c>
      <c r="AB51" s="201">
        <v>0</v>
      </c>
      <c r="AC51" s="201">
        <v>18.059999999999999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172.04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0.18</v>
      </c>
      <c r="AW51" s="201">
        <v>0.03</v>
      </c>
      <c r="AX51" s="201">
        <v>0.1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40.9</v>
      </c>
      <c r="K52" s="201">
        <v>240.03</v>
      </c>
      <c r="L52" s="201">
        <v>11.19</v>
      </c>
      <c r="M52" s="201">
        <v>2.09</v>
      </c>
      <c r="N52" s="201">
        <v>1.83</v>
      </c>
      <c r="O52" s="201">
        <v>2.5499999999999998</v>
      </c>
      <c r="P52" s="201">
        <v>1.04</v>
      </c>
      <c r="Q52" s="201">
        <v>0.33</v>
      </c>
      <c r="R52" s="201">
        <v>0.66</v>
      </c>
      <c r="S52" s="201">
        <v>0.41</v>
      </c>
      <c r="T52" s="201">
        <v>0.05</v>
      </c>
      <c r="U52" s="201">
        <v>2.0699999999999998</v>
      </c>
      <c r="V52" s="201">
        <v>0.18</v>
      </c>
      <c r="W52" s="201">
        <v>0.47</v>
      </c>
      <c r="X52" s="201">
        <v>2.17</v>
      </c>
      <c r="Y52" s="201">
        <v>0</v>
      </c>
      <c r="Z52" s="201">
        <v>4.08</v>
      </c>
      <c r="AA52" s="201">
        <v>22.95</v>
      </c>
      <c r="AB52" s="201">
        <v>0</v>
      </c>
      <c r="AC52" s="201">
        <v>18.059999999999999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172.04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0.18</v>
      </c>
      <c r="AW52" s="201">
        <v>0.03</v>
      </c>
      <c r="AX52" s="201">
        <v>0.1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40.9</v>
      </c>
      <c r="K53" s="201">
        <v>240.03</v>
      </c>
      <c r="L53" s="201">
        <v>11.19</v>
      </c>
      <c r="M53" s="201">
        <v>2.09</v>
      </c>
      <c r="N53" s="201">
        <v>1.83</v>
      </c>
      <c r="O53" s="201">
        <v>2.5499999999999998</v>
      </c>
      <c r="P53" s="201">
        <v>1.04</v>
      </c>
      <c r="Q53" s="201">
        <v>0.33</v>
      </c>
      <c r="R53" s="201">
        <v>0.66</v>
      </c>
      <c r="S53" s="201">
        <v>0.41</v>
      </c>
      <c r="T53" s="201">
        <v>0.05</v>
      </c>
      <c r="U53" s="201">
        <v>2.0699999999999998</v>
      </c>
      <c r="V53" s="201">
        <v>0.18</v>
      </c>
      <c r="W53" s="201">
        <v>0.47</v>
      </c>
      <c r="X53" s="201">
        <v>2.17</v>
      </c>
      <c r="Y53" s="201">
        <v>0</v>
      </c>
      <c r="Z53" s="201">
        <v>4.08</v>
      </c>
      <c r="AA53" s="201">
        <v>1.32</v>
      </c>
      <c r="AB53" s="201">
        <v>0</v>
      </c>
      <c r="AC53" s="201">
        <v>18.059999999999999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172.04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0.18</v>
      </c>
      <c r="AW53" s="201">
        <v>0.03</v>
      </c>
      <c r="AX53" s="201">
        <v>0.1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40.9</v>
      </c>
      <c r="K54" s="201">
        <v>240.03</v>
      </c>
      <c r="L54" s="201">
        <v>11.19</v>
      </c>
      <c r="M54" s="201">
        <v>2.09</v>
      </c>
      <c r="N54" s="201">
        <v>1.83</v>
      </c>
      <c r="O54" s="201">
        <v>2.5499999999999998</v>
      </c>
      <c r="P54" s="201">
        <v>1.04</v>
      </c>
      <c r="Q54" s="201">
        <v>0.33</v>
      </c>
      <c r="R54" s="201">
        <v>0.66</v>
      </c>
      <c r="S54" s="201">
        <v>0.41</v>
      </c>
      <c r="T54" s="201">
        <v>0.05</v>
      </c>
      <c r="U54" s="201">
        <v>2.0699999999999998</v>
      </c>
      <c r="V54" s="201">
        <v>0.18</v>
      </c>
      <c r="W54" s="201">
        <v>0.47</v>
      </c>
      <c r="X54" s="201">
        <v>2.17</v>
      </c>
      <c r="Y54" s="201">
        <v>0</v>
      </c>
      <c r="Z54" s="201">
        <v>4.08</v>
      </c>
      <c r="AA54" s="201">
        <v>1.32</v>
      </c>
      <c r="AB54" s="201">
        <v>0</v>
      </c>
      <c r="AC54" s="201">
        <v>18.059999999999999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172.04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0.18</v>
      </c>
      <c r="AW54" s="201">
        <v>0.03</v>
      </c>
      <c r="AX54" s="201">
        <v>0.1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40.9</v>
      </c>
      <c r="K55" s="201">
        <v>240.03</v>
      </c>
      <c r="L55" s="201">
        <v>11.19</v>
      </c>
      <c r="M55" s="201">
        <v>2.09</v>
      </c>
      <c r="N55" s="201">
        <v>1.83</v>
      </c>
      <c r="O55" s="201">
        <v>2.5499999999999998</v>
      </c>
      <c r="P55" s="201">
        <v>1.04</v>
      </c>
      <c r="Q55" s="201">
        <v>0.33</v>
      </c>
      <c r="R55" s="201">
        <v>0.66</v>
      </c>
      <c r="S55" s="201">
        <v>0.41</v>
      </c>
      <c r="T55" s="201">
        <v>0.05</v>
      </c>
      <c r="U55" s="201">
        <v>2.0699999999999998</v>
      </c>
      <c r="V55" s="201">
        <v>0.18</v>
      </c>
      <c r="W55" s="201">
        <v>0.47</v>
      </c>
      <c r="X55" s="201">
        <v>2.17</v>
      </c>
      <c r="Y55" s="201">
        <v>0</v>
      </c>
      <c r="Z55" s="201">
        <v>4.08</v>
      </c>
      <c r="AA55" s="201">
        <v>1.32</v>
      </c>
      <c r="AB55" s="201">
        <v>0</v>
      </c>
      <c r="AC55" s="201">
        <v>18.059999999999999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172.04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0.18</v>
      </c>
      <c r="AW55" s="201">
        <v>0.03</v>
      </c>
      <c r="AX55" s="201">
        <v>0.1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40.9</v>
      </c>
      <c r="K56" s="201">
        <v>240.03</v>
      </c>
      <c r="L56" s="201">
        <v>11.19</v>
      </c>
      <c r="M56" s="201">
        <v>2.09</v>
      </c>
      <c r="N56" s="201">
        <v>1.83</v>
      </c>
      <c r="O56" s="201">
        <v>2.5499999999999998</v>
      </c>
      <c r="P56" s="201">
        <v>1.04</v>
      </c>
      <c r="Q56" s="201">
        <v>0.33</v>
      </c>
      <c r="R56" s="201">
        <v>0.66</v>
      </c>
      <c r="S56" s="201">
        <v>0.41</v>
      </c>
      <c r="T56" s="201">
        <v>0.05</v>
      </c>
      <c r="U56" s="201">
        <v>2.0699999999999998</v>
      </c>
      <c r="V56" s="201">
        <v>0.18</v>
      </c>
      <c r="W56" s="201">
        <v>0.47</v>
      </c>
      <c r="X56" s="201">
        <v>2.17</v>
      </c>
      <c r="Y56" s="201">
        <v>0</v>
      </c>
      <c r="Z56" s="201">
        <v>4.08</v>
      </c>
      <c r="AA56" s="201">
        <v>1.32</v>
      </c>
      <c r="AB56" s="201">
        <v>0</v>
      </c>
      <c r="AC56" s="201">
        <v>18.059999999999999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172.04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0.18</v>
      </c>
      <c r="AW56" s="201">
        <v>7.0000000000000007E-2</v>
      </c>
      <c r="AX56" s="201">
        <v>0.1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40.9</v>
      </c>
      <c r="K57" s="201">
        <v>173.92</v>
      </c>
      <c r="L57" s="201">
        <v>11.19</v>
      </c>
      <c r="M57" s="201">
        <v>2.09</v>
      </c>
      <c r="N57" s="201">
        <v>1.83</v>
      </c>
      <c r="O57" s="201">
        <v>2.5499999999999998</v>
      </c>
      <c r="P57" s="201">
        <v>1.04</v>
      </c>
      <c r="Q57" s="201">
        <v>0.33</v>
      </c>
      <c r="R57" s="201">
        <v>0.66</v>
      </c>
      <c r="S57" s="201">
        <v>0.41</v>
      </c>
      <c r="T57" s="201">
        <v>0.05</v>
      </c>
      <c r="U57" s="201">
        <v>2.0699999999999998</v>
      </c>
      <c r="V57" s="201">
        <v>0.18</v>
      </c>
      <c r="W57" s="201">
        <v>0.47</v>
      </c>
      <c r="X57" s="201">
        <v>2.17</v>
      </c>
      <c r="Y57" s="201">
        <v>0</v>
      </c>
      <c r="Z57" s="201">
        <v>4.08</v>
      </c>
      <c r="AA57" s="201">
        <v>1.32</v>
      </c>
      <c r="AB57" s="201">
        <v>0</v>
      </c>
      <c r="AC57" s="201">
        <v>18.059999999999999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172.04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0.18</v>
      </c>
      <c r="AW57" s="201">
        <v>0.08</v>
      </c>
      <c r="AX57" s="201">
        <v>0.1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40.9</v>
      </c>
      <c r="K58" s="201">
        <v>106.26</v>
      </c>
      <c r="L58" s="201">
        <v>11.19</v>
      </c>
      <c r="M58" s="201">
        <v>2.09</v>
      </c>
      <c r="N58" s="201">
        <v>1.83</v>
      </c>
      <c r="O58" s="201">
        <v>2.5499999999999998</v>
      </c>
      <c r="P58" s="201">
        <v>1.04</v>
      </c>
      <c r="Q58" s="201">
        <v>0.33</v>
      </c>
      <c r="R58" s="201">
        <v>0.66</v>
      </c>
      <c r="S58" s="201">
        <v>0.41</v>
      </c>
      <c r="T58" s="201">
        <v>0.05</v>
      </c>
      <c r="U58" s="201">
        <v>2.0699999999999998</v>
      </c>
      <c r="V58" s="201">
        <v>0.18</v>
      </c>
      <c r="W58" s="201">
        <v>0.47</v>
      </c>
      <c r="X58" s="201">
        <v>2.17</v>
      </c>
      <c r="Y58" s="201">
        <v>0</v>
      </c>
      <c r="Z58" s="201">
        <v>4.08</v>
      </c>
      <c r="AA58" s="201">
        <v>1.32</v>
      </c>
      <c r="AB58" s="201">
        <v>0</v>
      </c>
      <c r="AC58" s="201">
        <v>18.059999999999999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172.04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0.18</v>
      </c>
      <c r="AW58" s="201">
        <v>0.08</v>
      </c>
      <c r="AX58" s="201">
        <v>0.1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40.479999999999997</v>
      </c>
      <c r="K59" s="201">
        <v>17.059999999999999</v>
      </c>
      <c r="L59" s="201">
        <v>11.19</v>
      </c>
      <c r="M59" s="201">
        <v>2.09</v>
      </c>
      <c r="N59" s="201">
        <v>1.83</v>
      </c>
      <c r="O59" s="201">
        <v>2.5499999999999998</v>
      </c>
      <c r="P59" s="201">
        <v>1.04</v>
      </c>
      <c r="Q59" s="201">
        <v>0.33</v>
      </c>
      <c r="R59" s="201">
        <v>0.66</v>
      </c>
      <c r="S59" s="201">
        <v>0.41</v>
      </c>
      <c r="T59" s="201">
        <v>0.05</v>
      </c>
      <c r="U59" s="201">
        <v>2.0699999999999998</v>
      </c>
      <c r="V59" s="201">
        <v>0.18</v>
      </c>
      <c r="W59" s="201">
        <v>0.47</v>
      </c>
      <c r="X59" s="201">
        <v>2.17</v>
      </c>
      <c r="Y59" s="201">
        <v>0</v>
      </c>
      <c r="Z59" s="201">
        <v>4.08</v>
      </c>
      <c r="AA59" s="201">
        <v>1.32</v>
      </c>
      <c r="AB59" s="201">
        <v>0</v>
      </c>
      <c r="AC59" s="201">
        <v>18.059999999999999</v>
      </c>
      <c r="AD59" s="201">
        <v>0</v>
      </c>
      <c r="AE59" s="201">
        <v>0</v>
      </c>
      <c r="AF59" s="201">
        <v>0</v>
      </c>
      <c r="AG59" s="201">
        <v>0.04</v>
      </c>
      <c r="AH59" s="201">
        <v>0</v>
      </c>
      <c r="AI59" s="201">
        <v>0</v>
      </c>
      <c r="AJ59" s="201">
        <v>0</v>
      </c>
      <c r="AK59" s="201">
        <v>-7.95</v>
      </c>
      <c r="AL59" s="201">
        <v>0</v>
      </c>
      <c r="AM59" s="201">
        <v>0</v>
      </c>
      <c r="AN59" s="201">
        <v>0</v>
      </c>
      <c r="AO59" s="201">
        <v>172.04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0.18</v>
      </c>
      <c r="AW59" s="201">
        <v>0.08</v>
      </c>
      <c r="AX59" s="201">
        <v>0.1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40.479999999999997</v>
      </c>
      <c r="K60" s="201">
        <v>17.059999999999999</v>
      </c>
      <c r="L60" s="201">
        <v>11.19</v>
      </c>
      <c r="M60" s="201">
        <v>2.09</v>
      </c>
      <c r="N60" s="201">
        <v>1.83</v>
      </c>
      <c r="O60" s="201">
        <v>2.5499999999999998</v>
      </c>
      <c r="P60" s="201">
        <v>1.04</v>
      </c>
      <c r="Q60" s="201">
        <v>0.33</v>
      </c>
      <c r="R60" s="201">
        <v>0.66</v>
      </c>
      <c r="S60" s="201">
        <v>0.41</v>
      </c>
      <c r="T60" s="201">
        <v>0.05</v>
      </c>
      <c r="U60" s="201">
        <v>2.0699999999999998</v>
      </c>
      <c r="V60" s="201">
        <v>0.18</v>
      </c>
      <c r="W60" s="201">
        <v>0.47</v>
      </c>
      <c r="X60" s="201">
        <v>2.17</v>
      </c>
      <c r="Y60" s="201">
        <v>0</v>
      </c>
      <c r="Z60" s="201">
        <v>4.08</v>
      </c>
      <c r="AA60" s="201">
        <v>1.32</v>
      </c>
      <c r="AB60" s="201">
        <v>0</v>
      </c>
      <c r="AC60" s="201">
        <v>18.059999999999999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-7.95</v>
      </c>
      <c r="AL60" s="201">
        <v>0</v>
      </c>
      <c r="AM60" s="201">
        <v>0</v>
      </c>
      <c r="AN60" s="201">
        <v>0</v>
      </c>
      <c r="AO60" s="201">
        <v>172.04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0.18</v>
      </c>
      <c r="AW60" s="201">
        <v>0.08</v>
      </c>
      <c r="AX60" s="201">
        <v>0.1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40.479999999999997</v>
      </c>
      <c r="K61" s="201">
        <v>17.059999999999999</v>
      </c>
      <c r="L61" s="201">
        <v>0.6</v>
      </c>
      <c r="M61" s="201">
        <v>2.09</v>
      </c>
      <c r="N61" s="201">
        <v>1.83</v>
      </c>
      <c r="O61" s="201">
        <v>2.5499999999999998</v>
      </c>
      <c r="P61" s="201">
        <v>1.04</v>
      </c>
      <c r="Q61" s="201">
        <v>0.33</v>
      </c>
      <c r="R61" s="201">
        <v>0.66</v>
      </c>
      <c r="S61" s="201">
        <v>0.41</v>
      </c>
      <c r="T61" s="201">
        <v>0.05</v>
      </c>
      <c r="U61" s="201">
        <v>2.0699999999999998</v>
      </c>
      <c r="V61" s="201">
        <v>0.18</v>
      </c>
      <c r="W61" s="201">
        <v>0.47</v>
      </c>
      <c r="X61" s="201">
        <v>2.17</v>
      </c>
      <c r="Y61" s="201">
        <v>0</v>
      </c>
      <c r="Z61" s="201">
        <v>2.04</v>
      </c>
      <c r="AA61" s="201">
        <v>1.32</v>
      </c>
      <c r="AB61" s="201">
        <v>0</v>
      </c>
      <c r="AC61" s="201">
        <v>18.059999999999999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172.04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0.18</v>
      </c>
      <c r="AW61" s="201">
        <v>0.08</v>
      </c>
      <c r="AX61" s="201">
        <v>0.1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40.479999999999997</v>
      </c>
      <c r="K62" s="201">
        <v>17.059999999999999</v>
      </c>
      <c r="L62" s="201">
        <v>0.6</v>
      </c>
      <c r="M62" s="201">
        <v>2.09</v>
      </c>
      <c r="N62" s="201">
        <v>1.83</v>
      </c>
      <c r="O62" s="201">
        <v>2.5499999999999998</v>
      </c>
      <c r="P62" s="201">
        <v>1.04</v>
      </c>
      <c r="Q62" s="201">
        <v>0.33</v>
      </c>
      <c r="R62" s="201">
        <v>0.66</v>
      </c>
      <c r="S62" s="201">
        <v>0.41</v>
      </c>
      <c r="T62" s="201">
        <v>0.05</v>
      </c>
      <c r="U62" s="201">
        <v>2.0699999999999998</v>
      </c>
      <c r="V62" s="201">
        <v>0.18</v>
      </c>
      <c r="W62" s="201">
        <v>0.47</v>
      </c>
      <c r="X62" s="201">
        <v>2.17</v>
      </c>
      <c r="Y62" s="201">
        <v>0</v>
      </c>
      <c r="Z62" s="201">
        <v>2.04</v>
      </c>
      <c r="AA62" s="201">
        <v>1.32</v>
      </c>
      <c r="AB62" s="201">
        <v>0</v>
      </c>
      <c r="AC62" s="201">
        <v>18.059999999999999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172.04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0.18</v>
      </c>
      <c r="AW62" s="201">
        <v>0.16</v>
      </c>
      <c r="AX62" s="201">
        <v>0.1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40.479999999999997</v>
      </c>
      <c r="K63" s="201">
        <v>17.059999999999999</v>
      </c>
      <c r="L63" s="201">
        <v>0.6</v>
      </c>
      <c r="M63" s="201">
        <v>2.09</v>
      </c>
      <c r="N63" s="201">
        <v>1.83</v>
      </c>
      <c r="O63" s="201">
        <v>2.5499999999999998</v>
      </c>
      <c r="P63" s="201">
        <v>1.04</v>
      </c>
      <c r="Q63" s="201">
        <v>0.33</v>
      </c>
      <c r="R63" s="201">
        <v>0.66</v>
      </c>
      <c r="S63" s="201">
        <v>0.41</v>
      </c>
      <c r="T63" s="201">
        <v>0.05</v>
      </c>
      <c r="U63" s="201">
        <v>2.0699999999999998</v>
      </c>
      <c r="V63" s="201">
        <v>0.18</v>
      </c>
      <c r="W63" s="201">
        <v>0.47</v>
      </c>
      <c r="X63" s="201">
        <v>2.17</v>
      </c>
      <c r="Y63" s="201">
        <v>0</v>
      </c>
      <c r="Z63" s="201">
        <v>2.04</v>
      </c>
      <c r="AA63" s="201">
        <v>1.32</v>
      </c>
      <c r="AB63" s="201">
        <v>0</v>
      </c>
      <c r="AC63" s="201">
        <v>18.059999999999999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172.04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0.18</v>
      </c>
      <c r="AW63" s="201">
        <v>0.16</v>
      </c>
      <c r="AX63" s="201">
        <v>0.1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40.479999999999997</v>
      </c>
      <c r="K64" s="201">
        <v>16.78</v>
      </c>
      <c r="L64" s="201">
        <v>0.6</v>
      </c>
      <c r="M64" s="201">
        <v>2.09</v>
      </c>
      <c r="N64" s="201">
        <v>1.83</v>
      </c>
      <c r="O64" s="201">
        <v>2.5499999999999998</v>
      </c>
      <c r="P64" s="201">
        <v>1.04</v>
      </c>
      <c r="Q64" s="201">
        <v>0.33</v>
      </c>
      <c r="R64" s="201">
        <v>0.66</v>
      </c>
      <c r="S64" s="201">
        <v>0.41</v>
      </c>
      <c r="T64" s="201">
        <v>0.05</v>
      </c>
      <c r="U64" s="201">
        <v>2.0699999999999998</v>
      </c>
      <c r="V64" s="201">
        <v>0.18</v>
      </c>
      <c r="W64" s="201">
        <v>0.47</v>
      </c>
      <c r="X64" s="201">
        <v>2.17</v>
      </c>
      <c r="Y64" s="201">
        <v>0</v>
      </c>
      <c r="Z64" s="201">
        <v>2.04</v>
      </c>
      <c r="AA64" s="201">
        <v>1.32</v>
      </c>
      <c r="AB64" s="201">
        <v>0</v>
      </c>
      <c r="AC64" s="201">
        <v>18.059999999999999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172.04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0.18</v>
      </c>
      <c r="AW64" s="201">
        <v>0.11</v>
      </c>
      <c r="AX64" s="201">
        <v>0.1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40.479999999999997</v>
      </c>
      <c r="K65" s="201">
        <v>-2.23</v>
      </c>
      <c r="L65" s="201">
        <v>0.6</v>
      </c>
      <c r="M65" s="201">
        <v>2.09</v>
      </c>
      <c r="N65" s="201">
        <v>1.83</v>
      </c>
      <c r="O65" s="201">
        <v>2.5499999999999998</v>
      </c>
      <c r="P65" s="201">
        <v>1.04</v>
      </c>
      <c r="Q65" s="201">
        <v>0.33</v>
      </c>
      <c r="R65" s="201">
        <v>0.66</v>
      </c>
      <c r="S65" s="201">
        <v>0.41</v>
      </c>
      <c r="T65" s="201">
        <v>0.05</v>
      </c>
      <c r="U65" s="201">
        <v>2.0699999999999998</v>
      </c>
      <c r="V65" s="201">
        <v>0.18</v>
      </c>
      <c r="W65" s="201">
        <v>0.47</v>
      </c>
      <c r="X65" s="201">
        <v>2.17</v>
      </c>
      <c r="Y65" s="201">
        <v>0</v>
      </c>
      <c r="Z65" s="201">
        <v>2.04</v>
      </c>
      <c r="AA65" s="201">
        <v>1.32</v>
      </c>
      <c r="AB65" s="201">
        <v>0</v>
      </c>
      <c r="AC65" s="201">
        <v>18.059999999999999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172.04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0.18</v>
      </c>
      <c r="AW65" s="201">
        <v>0.11</v>
      </c>
      <c r="AX65" s="201">
        <v>0.1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40.479999999999997</v>
      </c>
      <c r="K66" s="201">
        <v>-17.89</v>
      </c>
      <c r="L66" s="201">
        <v>0.6</v>
      </c>
      <c r="M66" s="201">
        <v>2.09</v>
      </c>
      <c r="N66" s="201">
        <v>1.83</v>
      </c>
      <c r="O66" s="201">
        <v>2.5499999999999998</v>
      </c>
      <c r="P66" s="201">
        <v>1.04</v>
      </c>
      <c r="Q66" s="201">
        <v>0.33</v>
      </c>
      <c r="R66" s="201">
        <v>0.66</v>
      </c>
      <c r="S66" s="201">
        <v>0.41</v>
      </c>
      <c r="T66" s="201">
        <v>0.05</v>
      </c>
      <c r="U66" s="201">
        <v>2.0699999999999998</v>
      </c>
      <c r="V66" s="201">
        <v>0.18</v>
      </c>
      <c r="W66" s="201">
        <v>0.47</v>
      </c>
      <c r="X66" s="201">
        <v>2.17</v>
      </c>
      <c r="Y66" s="201">
        <v>0</v>
      </c>
      <c r="Z66" s="201">
        <v>2.04</v>
      </c>
      <c r="AA66" s="201">
        <v>1.32</v>
      </c>
      <c r="AB66" s="201">
        <v>0</v>
      </c>
      <c r="AC66" s="201">
        <v>18.059999999999999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172.04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0.18</v>
      </c>
      <c r="AW66" s="201">
        <v>0.11</v>
      </c>
      <c r="AX66" s="201">
        <v>0.1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40</v>
      </c>
      <c r="K67" s="201">
        <v>-51.66</v>
      </c>
      <c r="L67" s="201">
        <v>0.6</v>
      </c>
      <c r="M67" s="201">
        <v>2.09</v>
      </c>
      <c r="N67" s="201">
        <v>1.83</v>
      </c>
      <c r="O67" s="201">
        <v>2.5499999999999998</v>
      </c>
      <c r="P67" s="201">
        <v>1.04</v>
      </c>
      <c r="Q67" s="201">
        <v>0.33</v>
      </c>
      <c r="R67" s="201">
        <v>0.66</v>
      </c>
      <c r="S67" s="201">
        <v>0.41</v>
      </c>
      <c r="T67" s="201">
        <v>0.05</v>
      </c>
      <c r="U67" s="201">
        <v>2.0699999999999998</v>
      </c>
      <c r="V67" s="201">
        <v>0.18</v>
      </c>
      <c r="W67" s="201">
        <v>0.47</v>
      </c>
      <c r="X67" s="201">
        <v>2.17</v>
      </c>
      <c r="Y67" s="201">
        <v>0</v>
      </c>
      <c r="Z67" s="201">
        <v>2.04</v>
      </c>
      <c r="AA67" s="201">
        <v>1.32</v>
      </c>
      <c r="AB67" s="201">
        <v>0</v>
      </c>
      <c r="AC67" s="201">
        <v>18.059999999999999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22.04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0.18</v>
      </c>
      <c r="AW67" s="201">
        <v>0.11</v>
      </c>
      <c r="AX67" s="201">
        <v>0.1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40</v>
      </c>
      <c r="K68" s="201">
        <v>-51.66</v>
      </c>
      <c r="L68" s="201">
        <v>0.6</v>
      </c>
      <c r="M68" s="201">
        <v>2.09</v>
      </c>
      <c r="N68" s="201">
        <v>1.83</v>
      </c>
      <c r="O68" s="201">
        <v>2.5499999999999998</v>
      </c>
      <c r="P68" s="201">
        <v>1.04</v>
      </c>
      <c r="Q68" s="201">
        <v>0.33</v>
      </c>
      <c r="R68" s="201">
        <v>0.66</v>
      </c>
      <c r="S68" s="201">
        <v>0.41</v>
      </c>
      <c r="T68" s="201">
        <v>0.05</v>
      </c>
      <c r="U68" s="201">
        <v>2.0699999999999998</v>
      </c>
      <c r="V68" s="201">
        <v>0.18</v>
      </c>
      <c r="W68" s="201">
        <v>0.47</v>
      </c>
      <c r="X68" s="201">
        <v>2.17</v>
      </c>
      <c r="Y68" s="201">
        <v>0</v>
      </c>
      <c r="Z68" s="201">
        <v>2.04</v>
      </c>
      <c r="AA68" s="201">
        <v>1.32</v>
      </c>
      <c r="AB68" s="201">
        <v>0</v>
      </c>
      <c r="AC68" s="201">
        <v>18.059999999999999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22.04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0.18</v>
      </c>
      <c r="AW68" s="201">
        <v>0.11</v>
      </c>
      <c r="AX68" s="201">
        <v>0.08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40</v>
      </c>
      <c r="K69" s="201">
        <v>-51.66</v>
      </c>
      <c r="L69" s="201">
        <v>0.6</v>
      </c>
      <c r="M69" s="201">
        <v>2.09</v>
      </c>
      <c r="N69" s="201">
        <v>1.83</v>
      </c>
      <c r="O69" s="201">
        <v>2.5499999999999998</v>
      </c>
      <c r="P69" s="201">
        <v>1.04</v>
      </c>
      <c r="Q69" s="201">
        <v>0.33</v>
      </c>
      <c r="R69" s="201">
        <v>0.66</v>
      </c>
      <c r="S69" s="201">
        <v>0.41</v>
      </c>
      <c r="T69" s="201">
        <v>0.05</v>
      </c>
      <c r="U69" s="201">
        <v>2.0699999999999998</v>
      </c>
      <c r="V69" s="201">
        <v>0.18</v>
      </c>
      <c r="W69" s="201">
        <v>0.47</v>
      </c>
      <c r="X69" s="201">
        <v>2.17</v>
      </c>
      <c r="Y69" s="201">
        <v>0</v>
      </c>
      <c r="Z69" s="201">
        <v>2.04</v>
      </c>
      <c r="AA69" s="201">
        <v>1.32</v>
      </c>
      <c r="AB69" s="201">
        <v>0</v>
      </c>
      <c r="AC69" s="201">
        <v>18.059999999999999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22.04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0.18</v>
      </c>
      <c r="AW69" s="201">
        <v>0.11</v>
      </c>
      <c r="AX69" s="201">
        <v>0.08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40</v>
      </c>
      <c r="K70" s="201">
        <v>-51.66</v>
      </c>
      <c r="L70" s="201">
        <v>0.6</v>
      </c>
      <c r="M70" s="201">
        <v>2.09</v>
      </c>
      <c r="N70" s="201">
        <v>1.83</v>
      </c>
      <c r="O70" s="201">
        <v>2.5499999999999998</v>
      </c>
      <c r="P70" s="201">
        <v>1.04</v>
      </c>
      <c r="Q70" s="201">
        <v>0.33</v>
      </c>
      <c r="R70" s="201">
        <v>0.66</v>
      </c>
      <c r="S70" s="201">
        <v>0.41</v>
      </c>
      <c r="T70" s="201">
        <v>0.05</v>
      </c>
      <c r="U70" s="201">
        <v>2.0699999999999998</v>
      </c>
      <c r="V70" s="201">
        <v>0.18</v>
      </c>
      <c r="W70" s="201">
        <v>0.47</v>
      </c>
      <c r="X70" s="201">
        <v>2.17</v>
      </c>
      <c r="Y70" s="201">
        <v>0</v>
      </c>
      <c r="Z70" s="201">
        <v>2.04</v>
      </c>
      <c r="AA70" s="201">
        <v>1.32</v>
      </c>
      <c r="AB70" s="201">
        <v>0</v>
      </c>
      <c r="AC70" s="201">
        <v>18.059999999999999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22.04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0.18</v>
      </c>
      <c r="AW70" s="201">
        <v>0.14000000000000001</v>
      </c>
      <c r="AX70" s="201">
        <v>0.08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40</v>
      </c>
      <c r="K71" s="201">
        <v>-51.66</v>
      </c>
      <c r="L71" s="201">
        <v>0.6</v>
      </c>
      <c r="M71" s="201">
        <v>2.09</v>
      </c>
      <c r="N71" s="201">
        <v>1.83</v>
      </c>
      <c r="O71" s="201">
        <v>2.5499999999999998</v>
      </c>
      <c r="P71" s="201">
        <v>1.04</v>
      </c>
      <c r="Q71" s="201">
        <v>0.33</v>
      </c>
      <c r="R71" s="201">
        <v>0.66</v>
      </c>
      <c r="S71" s="201">
        <v>0.41</v>
      </c>
      <c r="T71" s="201">
        <v>0.05</v>
      </c>
      <c r="U71" s="201">
        <v>2.0699999999999998</v>
      </c>
      <c r="V71" s="201">
        <v>0.18</v>
      </c>
      <c r="W71" s="201">
        <v>0.47</v>
      </c>
      <c r="X71" s="201">
        <v>2.17</v>
      </c>
      <c r="Y71" s="201">
        <v>0</v>
      </c>
      <c r="Z71" s="201">
        <v>4.08</v>
      </c>
      <c r="AA71" s="201">
        <v>1.32</v>
      </c>
      <c r="AB71" s="201">
        <v>0</v>
      </c>
      <c r="AC71" s="201">
        <v>18.059999999999999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-7.95</v>
      </c>
      <c r="AL71" s="201">
        <v>0</v>
      </c>
      <c r="AM71" s="201">
        <v>0</v>
      </c>
      <c r="AN71" s="201">
        <v>0</v>
      </c>
      <c r="AO71" s="201">
        <v>22.04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0.18</v>
      </c>
      <c r="AW71" s="201">
        <v>0.14000000000000001</v>
      </c>
      <c r="AX71" s="201">
        <v>0.08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40</v>
      </c>
      <c r="K72" s="201">
        <v>-51.66</v>
      </c>
      <c r="L72" s="201">
        <v>0.6</v>
      </c>
      <c r="M72" s="201">
        <v>2.09</v>
      </c>
      <c r="N72" s="201">
        <v>1.83</v>
      </c>
      <c r="O72" s="201">
        <v>2.5499999999999998</v>
      </c>
      <c r="P72" s="201">
        <v>1.04</v>
      </c>
      <c r="Q72" s="201">
        <v>0.33</v>
      </c>
      <c r="R72" s="201">
        <v>0.66</v>
      </c>
      <c r="S72" s="201">
        <v>0.41</v>
      </c>
      <c r="T72" s="201">
        <v>0.05</v>
      </c>
      <c r="U72" s="201">
        <v>2.0699999999999998</v>
      </c>
      <c r="V72" s="201">
        <v>0.18</v>
      </c>
      <c r="W72" s="201">
        <v>0.47</v>
      </c>
      <c r="X72" s="201">
        <v>2.17</v>
      </c>
      <c r="Y72" s="201">
        <v>0</v>
      </c>
      <c r="Z72" s="201">
        <v>4.08</v>
      </c>
      <c r="AA72" s="201">
        <v>1.32</v>
      </c>
      <c r="AB72" s="201">
        <v>0</v>
      </c>
      <c r="AC72" s="201">
        <v>18.059999999999999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-7.95</v>
      </c>
      <c r="AL72" s="201">
        <v>0</v>
      </c>
      <c r="AM72" s="201">
        <v>0</v>
      </c>
      <c r="AN72" s="201">
        <v>0</v>
      </c>
      <c r="AO72" s="201">
        <v>22.04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0.18</v>
      </c>
      <c r="AW72" s="201">
        <v>0.14000000000000001</v>
      </c>
      <c r="AX72" s="201">
        <v>0.08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40</v>
      </c>
      <c r="K73" s="201">
        <v>-51.66</v>
      </c>
      <c r="L73" s="201">
        <v>0.6</v>
      </c>
      <c r="M73" s="201">
        <v>2.09</v>
      </c>
      <c r="N73" s="201">
        <v>1.83</v>
      </c>
      <c r="O73" s="201">
        <v>2.5499999999999998</v>
      </c>
      <c r="P73" s="201">
        <v>1.04</v>
      </c>
      <c r="Q73" s="201">
        <v>0.33</v>
      </c>
      <c r="R73" s="201">
        <v>0.66</v>
      </c>
      <c r="S73" s="201">
        <v>0.41</v>
      </c>
      <c r="T73" s="201">
        <v>0.05</v>
      </c>
      <c r="U73" s="201">
        <v>2.0699999999999998</v>
      </c>
      <c r="V73" s="201">
        <v>0.18</v>
      </c>
      <c r="W73" s="201">
        <v>0.47</v>
      </c>
      <c r="X73" s="201">
        <v>2.17</v>
      </c>
      <c r="Y73" s="201">
        <v>0</v>
      </c>
      <c r="Z73" s="201">
        <v>4.08</v>
      </c>
      <c r="AA73" s="201">
        <v>1.32</v>
      </c>
      <c r="AB73" s="201">
        <v>0</v>
      </c>
      <c r="AC73" s="201">
        <v>18.059999999999999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-7.95</v>
      </c>
      <c r="AL73" s="201">
        <v>0</v>
      </c>
      <c r="AM73" s="201">
        <v>0</v>
      </c>
      <c r="AN73" s="201">
        <v>0</v>
      </c>
      <c r="AO73" s="201">
        <v>172.04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0.18</v>
      </c>
      <c r="AW73" s="201">
        <v>0.14000000000000001</v>
      </c>
      <c r="AX73" s="201">
        <v>0.08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40</v>
      </c>
      <c r="K74" s="201">
        <v>-51.66</v>
      </c>
      <c r="L74" s="201">
        <v>0.6</v>
      </c>
      <c r="M74" s="201">
        <v>2.09</v>
      </c>
      <c r="N74" s="201">
        <v>1.83</v>
      </c>
      <c r="O74" s="201">
        <v>2.5499999999999998</v>
      </c>
      <c r="P74" s="201">
        <v>1.04</v>
      </c>
      <c r="Q74" s="201">
        <v>0.33</v>
      </c>
      <c r="R74" s="201">
        <v>0.66</v>
      </c>
      <c r="S74" s="201">
        <v>0.41</v>
      </c>
      <c r="T74" s="201">
        <v>0.05</v>
      </c>
      <c r="U74" s="201">
        <v>2.0699999999999998</v>
      </c>
      <c r="V74" s="201">
        <v>0.18</v>
      </c>
      <c r="W74" s="201">
        <v>0.47</v>
      </c>
      <c r="X74" s="201">
        <v>2.17</v>
      </c>
      <c r="Y74" s="201">
        <v>0</v>
      </c>
      <c r="Z74" s="201">
        <v>4.08</v>
      </c>
      <c r="AA74" s="201">
        <v>1.32</v>
      </c>
      <c r="AB74" s="201">
        <v>0</v>
      </c>
      <c r="AC74" s="201">
        <v>18.059999999999999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-7.95</v>
      </c>
      <c r="AL74" s="201">
        <v>0</v>
      </c>
      <c r="AM74" s="201">
        <v>0</v>
      </c>
      <c r="AN74" s="201">
        <v>0</v>
      </c>
      <c r="AO74" s="201">
        <v>172.04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0.18</v>
      </c>
      <c r="AW74" s="201">
        <v>0.14000000000000001</v>
      </c>
      <c r="AX74" s="201">
        <v>0.08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35.21</v>
      </c>
      <c r="H75" s="201">
        <v>0</v>
      </c>
      <c r="I75" s="201">
        <v>0</v>
      </c>
      <c r="J75" s="201">
        <v>40</v>
      </c>
      <c r="K75" s="201">
        <v>-51.66</v>
      </c>
      <c r="L75" s="201">
        <v>0.6</v>
      </c>
      <c r="M75" s="201">
        <v>2.09</v>
      </c>
      <c r="N75" s="201">
        <v>1.83</v>
      </c>
      <c r="O75" s="201">
        <v>2.5499999999999998</v>
      </c>
      <c r="P75" s="201">
        <v>1.29</v>
      </c>
      <c r="Q75" s="201">
        <v>0.33</v>
      </c>
      <c r="R75" s="201">
        <v>0.66</v>
      </c>
      <c r="S75" s="201">
        <v>0.41</v>
      </c>
      <c r="T75" s="201">
        <v>0.05</v>
      </c>
      <c r="U75" s="201">
        <v>2.0699999999999998</v>
      </c>
      <c r="V75" s="201">
        <v>0.18</v>
      </c>
      <c r="W75" s="201">
        <v>0.47</v>
      </c>
      <c r="X75" s="201">
        <v>2.17</v>
      </c>
      <c r="Y75" s="201">
        <v>0</v>
      </c>
      <c r="Z75" s="201">
        <v>4.08</v>
      </c>
      <c r="AA75" s="201">
        <v>1.32</v>
      </c>
      <c r="AB75" s="201">
        <v>0</v>
      </c>
      <c r="AC75" s="201">
        <v>18.059999999999999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-2.6</v>
      </c>
      <c r="AL75" s="201">
        <v>0</v>
      </c>
      <c r="AM75" s="201">
        <v>0</v>
      </c>
      <c r="AN75" s="201">
        <v>0</v>
      </c>
      <c r="AO75" s="201">
        <v>181.38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0.18</v>
      </c>
      <c r="AW75" s="201">
        <v>0.14000000000000001</v>
      </c>
      <c r="AX75" s="201">
        <v>0.08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35.21</v>
      </c>
      <c r="H76" s="201">
        <v>0</v>
      </c>
      <c r="I76" s="201">
        <v>0</v>
      </c>
      <c r="J76" s="201">
        <v>40</v>
      </c>
      <c r="K76" s="201">
        <v>-51.66</v>
      </c>
      <c r="L76" s="201">
        <v>0.6</v>
      </c>
      <c r="M76" s="201">
        <v>2.09</v>
      </c>
      <c r="N76" s="201">
        <v>1.83</v>
      </c>
      <c r="O76" s="201">
        <v>2.5499999999999998</v>
      </c>
      <c r="P76" s="201">
        <v>1.08</v>
      </c>
      <c r="Q76" s="201">
        <v>0.33</v>
      </c>
      <c r="R76" s="201">
        <v>0.66</v>
      </c>
      <c r="S76" s="201">
        <v>0.41</v>
      </c>
      <c r="T76" s="201">
        <v>0.05</v>
      </c>
      <c r="U76" s="201">
        <v>2.0699999999999998</v>
      </c>
      <c r="V76" s="201">
        <v>0.18</v>
      </c>
      <c r="W76" s="201">
        <v>0.47</v>
      </c>
      <c r="X76" s="201">
        <v>2.17</v>
      </c>
      <c r="Y76" s="201">
        <v>0</v>
      </c>
      <c r="Z76" s="201">
        <v>4.08</v>
      </c>
      <c r="AA76" s="201">
        <v>1.32</v>
      </c>
      <c r="AB76" s="201">
        <v>0</v>
      </c>
      <c r="AC76" s="201">
        <v>18.059999999999999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-2.6</v>
      </c>
      <c r="AL76" s="201">
        <v>0</v>
      </c>
      <c r="AM76" s="201">
        <v>0</v>
      </c>
      <c r="AN76" s="201">
        <v>0</v>
      </c>
      <c r="AO76" s="201">
        <v>181.38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0.18</v>
      </c>
      <c r="AW76" s="201">
        <v>0.3</v>
      </c>
      <c r="AX76" s="201">
        <v>0.17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40</v>
      </c>
      <c r="K77" s="201">
        <v>14.7</v>
      </c>
      <c r="L77" s="201">
        <v>0.6</v>
      </c>
      <c r="M77" s="201">
        <v>2.09</v>
      </c>
      <c r="N77" s="201">
        <v>1.83</v>
      </c>
      <c r="O77" s="201">
        <v>2.5499999999999998</v>
      </c>
      <c r="P77" s="201">
        <v>1.08</v>
      </c>
      <c r="Q77" s="201">
        <v>0.33</v>
      </c>
      <c r="R77" s="201">
        <v>0.66</v>
      </c>
      <c r="S77" s="201">
        <v>0.41</v>
      </c>
      <c r="T77" s="201">
        <v>0.05</v>
      </c>
      <c r="U77" s="201">
        <v>2.0699999999999998</v>
      </c>
      <c r="V77" s="201">
        <v>0.18</v>
      </c>
      <c r="W77" s="201">
        <v>0.47</v>
      </c>
      <c r="X77" s="201">
        <v>2.17</v>
      </c>
      <c r="Y77" s="201">
        <v>0</v>
      </c>
      <c r="Z77" s="201">
        <v>4.08</v>
      </c>
      <c r="AA77" s="201">
        <v>1.32</v>
      </c>
      <c r="AB77" s="201">
        <v>0</v>
      </c>
      <c r="AC77" s="201">
        <v>18.059999999999999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-2.6</v>
      </c>
      <c r="AL77" s="201">
        <v>0</v>
      </c>
      <c r="AM77" s="201">
        <v>0</v>
      </c>
      <c r="AN77" s="201">
        <v>0</v>
      </c>
      <c r="AO77" s="201">
        <v>86.38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0.18</v>
      </c>
      <c r="AW77" s="201">
        <v>0.3</v>
      </c>
      <c r="AX77" s="201">
        <v>0.17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40</v>
      </c>
      <c r="K78" s="201">
        <v>14.7</v>
      </c>
      <c r="L78" s="201">
        <v>0.6</v>
      </c>
      <c r="M78" s="201">
        <v>2.09</v>
      </c>
      <c r="N78" s="201">
        <v>1.83</v>
      </c>
      <c r="O78" s="201">
        <v>2.5499999999999998</v>
      </c>
      <c r="P78" s="201">
        <v>1.08</v>
      </c>
      <c r="Q78" s="201">
        <v>0.33</v>
      </c>
      <c r="R78" s="201">
        <v>0.66</v>
      </c>
      <c r="S78" s="201">
        <v>0.41</v>
      </c>
      <c r="T78" s="201">
        <v>0.05</v>
      </c>
      <c r="U78" s="201">
        <v>2.0699999999999998</v>
      </c>
      <c r="V78" s="201">
        <v>0.18</v>
      </c>
      <c r="W78" s="201">
        <v>0.47</v>
      </c>
      <c r="X78" s="201">
        <v>2.17</v>
      </c>
      <c r="Y78" s="201">
        <v>0</v>
      </c>
      <c r="Z78" s="201">
        <v>4.08</v>
      </c>
      <c r="AA78" s="201">
        <v>1.32</v>
      </c>
      <c r="AB78" s="201">
        <v>0</v>
      </c>
      <c r="AC78" s="201">
        <v>18.059999999999999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-2.6</v>
      </c>
      <c r="AL78" s="201">
        <v>0</v>
      </c>
      <c r="AM78" s="201">
        <v>0</v>
      </c>
      <c r="AN78" s="201">
        <v>0</v>
      </c>
      <c r="AO78" s="201">
        <v>36.380000000000003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0.19</v>
      </c>
      <c r="AW78" s="201">
        <v>0.3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40</v>
      </c>
      <c r="K79" s="201">
        <v>17.059999999999999</v>
      </c>
      <c r="L79" s="201">
        <v>0.6</v>
      </c>
      <c r="M79" s="201">
        <v>2.09</v>
      </c>
      <c r="N79" s="201">
        <v>1.83</v>
      </c>
      <c r="O79" s="201">
        <v>2.5499999999999998</v>
      </c>
      <c r="P79" s="201">
        <v>1.08</v>
      </c>
      <c r="Q79" s="201">
        <v>0.33</v>
      </c>
      <c r="R79" s="201">
        <v>0.66</v>
      </c>
      <c r="S79" s="201">
        <v>0.41</v>
      </c>
      <c r="T79" s="201">
        <v>0.05</v>
      </c>
      <c r="U79" s="201">
        <v>2.0699999999999998</v>
      </c>
      <c r="V79" s="201">
        <v>0.18</v>
      </c>
      <c r="W79" s="201">
        <v>2.06</v>
      </c>
      <c r="X79" s="201">
        <v>2.17</v>
      </c>
      <c r="Y79" s="201">
        <v>0</v>
      </c>
      <c r="Z79" s="201">
        <v>4.08</v>
      </c>
      <c r="AA79" s="201">
        <v>1.32</v>
      </c>
      <c r="AB79" s="201">
        <v>0</v>
      </c>
      <c r="AC79" s="201">
        <v>18.059999999999999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-2.6</v>
      </c>
      <c r="AL79" s="201">
        <v>0</v>
      </c>
      <c r="AM79" s="201">
        <v>0</v>
      </c>
      <c r="AN79" s="201">
        <v>0</v>
      </c>
      <c r="AO79" s="201">
        <v>36.380000000000003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0.19</v>
      </c>
      <c r="AW79" s="201">
        <v>0.3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40</v>
      </c>
      <c r="K80" s="201">
        <v>17.059999999999999</v>
      </c>
      <c r="L80" s="201">
        <v>0.6</v>
      </c>
      <c r="M80" s="201">
        <v>2.09</v>
      </c>
      <c r="N80" s="201">
        <v>1.83</v>
      </c>
      <c r="O80" s="201">
        <v>2.5499999999999998</v>
      </c>
      <c r="P80" s="201">
        <v>1.08</v>
      </c>
      <c r="Q80" s="201">
        <v>0.33</v>
      </c>
      <c r="R80" s="201">
        <v>0.66</v>
      </c>
      <c r="S80" s="201">
        <v>0.41</v>
      </c>
      <c r="T80" s="201">
        <v>0.05</v>
      </c>
      <c r="U80" s="201">
        <v>2.0699999999999998</v>
      </c>
      <c r="V80" s="201">
        <v>0.18</v>
      </c>
      <c r="W80" s="201">
        <v>0.7</v>
      </c>
      <c r="X80" s="201">
        <v>2.17</v>
      </c>
      <c r="Y80" s="201">
        <v>0</v>
      </c>
      <c r="Z80" s="201">
        <v>4.08</v>
      </c>
      <c r="AA80" s="201">
        <v>1.32</v>
      </c>
      <c r="AB80" s="201">
        <v>0</v>
      </c>
      <c r="AC80" s="201">
        <v>18.059999999999999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-2.6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0.19</v>
      </c>
      <c r="AW80" s="201">
        <v>0.3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40</v>
      </c>
      <c r="K81" s="201">
        <v>17.059999999999999</v>
      </c>
      <c r="L81" s="201">
        <v>0.6</v>
      </c>
      <c r="M81" s="201">
        <v>2.09</v>
      </c>
      <c r="N81" s="201">
        <v>1.83</v>
      </c>
      <c r="O81" s="201">
        <v>2.5499999999999998</v>
      </c>
      <c r="P81" s="201">
        <v>1.05</v>
      </c>
      <c r="Q81" s="201">
        <v>0.33</v>
      </c>
      <c r="R81" s="201">
        <v>0.66</v>
      </c>
      <c r="S81" s="201">
        <v>0.41</v>
      </c>
      <c r="T81" s="201">
        <v>0.05</v>
      </c>
      <c r="U81" s="201">
        <v>2.0699999999999998</v>
      </c>
      <c r="V81" s="201">
        <v>0.18</v>
      </c>
      <c r="W81" s="201">
        <v>0.6</v>
      </c>
      <c r="X81" s="201">
        <v>2.17</v>
      </c>
      <c r="Y81" s="201">
        <v>0</v>
      </c>
      <c r="Z81" s="201">
        <v>4.08</v>
      </c>
      <c r="AA81" s="201">
        <v>1.32</v>
      </c>
      <c r="AB81" s="201">
        <v>0</v>
      </c>
      <c r="AC81" s="201">
        <v>18.059999999999999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-2.6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0.3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40</v>
      </c>
      <c r="K82" s="201">
        <v>17.059999999999999</v>
      </c>
      <c r="L82" s="201">
        <v>0.6</v>
      </c>
      <c r="M82" s="201">
        <v>2.09</v>
      </c>
      <c r="N82" s="201">
        <v>1.83</v>
      </c>
      <c r="O82" s="201">
        <v>2.5499999999999998</v>
      </c>
      <c r="P82" s="201">
        <v>1.02</v>
      </c>
      <c r="Q82" s="201">
        <v>0.33</v>
      </c>
      <c r="R82" s="201">
        <v>0.66</v>
      </c>
      <c r="S82" s="201">
        <v>0.41</v>
      </c>
      <c r="T82" s="201">
        <v>0.05</v>
      </c>
      <c r="U82" s="201">
        <v>2.0699999999999998</v>
      </c>
      <c r="V82" s="201">
        <v>0.18</v>
      </c>
      <c r="W82" s="201">
        <v>0.66</v>
      </c>
      <c r="X82" s="201">
        <v>2.17</v>
      </c>
      <c r="Y82" s="201">
        <v>0</v>
      </c>
      <c r="Z82" s="201">
        <v>4.08</v>
      </c>
      <c r="AA82" s="201">
        <v>1.32</v>
      </c>
      <c r="AB82" s="201">
        <v>0</v>
      </c>
      <c r="AC82" s="201">
        <v>18.059999999999999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-2.6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0.3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40</v>
      </c>
      <c r="K83" s="201">
        <v>17.059999999999999</v>
      </c>
      <c r="L83" s="201">
        <v>0.6</v>
      </c>
      <c r="M83" s="201">
        <v>2.09</v>
      </c>
      <c r="N83" s="201">
        <v>1.83</v>
      </c>
      <c r="O83" s="201">
        <v>2.5499999999999998</v>
      </c>
      <c r="P83" s="201">
        <v>0.99</v>
      </c>
      <c r="Q83" s="201">
        <v>0.33</v>
      </c>
      <c r="R83" s="201">
        <v>0.66</v>
      </c>
      <c r="S83" s="201">
        <v>0.41</v>
      </c>
      <c r="T83" s="201">
        <v>0.05</v>
      </c>
      <c r="U83" s="201">
        <v>2.0699999999999998</v>
      </c>
      <c r="V83" s="201">
        <v>0.18</v>
      </c>
      <c r="W83" s="201">
        <v>0.67</v>
      </c>
      <c r="X83" s="201">
        <v>2.17</v>
      </c>
      <c r="Y83" s="201">
        <v>0</v>
      </c>
      <c r="Z83" s="201">
        <v>4.08</v>
      </c>
      <c r="AA83" s="201">
        <v>1.32</v>
      </c>
      <c r="AB83" s="201">
        <v>0</v>
      </c>
      <c r="AC83" s="201">
        <v>18.059999999999999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-2.6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0.3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40</v>
      </c>
      <c r="K84" s="201">
        <v>17.059999999999999</v>
      </c>
      <c r="L84" s="201">
        <v>0.6</v>
      </c>
      <c r="M84" s="201">
        <v>2.09</v>
      </c>
      <c r="N84" s="201">
        <v>1.83</v>
      </c>
      <c r="O84" s="201">
        <v>2.5499999999999998</v>
      </c>
      <c r="P84" s="201">
        <v>0.96</v>
      </c>
      <c r="Q84" s="201">
        <v>0.33</v>
      </c>
      <c r="R84" s="201">
        <v>0.66</v>
      </c>
      <c r="S84" s="201">
        <v>0.41</v>
      </c>
      <c r="T84" s="201">
        <v>0.05</v>
      </c>
      <c r="U84" s="201">
        <v>2.0699999999999998</v>
      </c>
      <c r="V84" s="201">
        <v>0.18</v>
      </c>
      <c r="W84" s="201">
        <v>0.62</v>
      </c>
      <c r="X84" s="201">
        <v>2.17</v>
      </c>
      <c r="Y84" s="201">
        <v>0</v>
      </c>
      <c r="Z84" s="201">
        <v>4.08</v>
      </c>
      <c r="AA84" s="201">
        <v>1.32</v>
      </c>
      <c r="AB84" s="201">
        <v>0</v>
      </c>
      <c r="AC84" s="201">
        <v>18.059999999999999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-2.6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0.3</v>
      </c>
      <c r="AX84" s="201">
        <v>0.21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40</v>
      </c>
      <c r="K85" s="201">
        <v>17.059999999999999</v>
      </c>
      <c r="L85" s="201">
        <v>0.6</v>
      </c>
      <c r="M85" s="201">
        <v>2.09</v>
      </c>
      <c r="N85" s="201">
        <v>1.83</v>
      </c>
      <c r="O85" s="201">
        <v>2.5499999999999998</v>
      </c>
      <c r="P85" s="201">
        <v>0.96</v>
      </c>
      <c r="Q85" s="201">
        <v>0.33</v>
      </c>
      <c r="R85" s="201">
        <v>0.66</v>
      </c>
      <c r="S85" s="201">
        <v>0.41</v>
      </c>
      <c r="T85" s="201">
        <v>0.05</v>
      </c>
      <c r="U85" s="201">
        <v>2.0699999999999998</v>
      </c>
      <c r="V85" s="201">
        <v>0.18</v>
      </c>
      <c r="W85" s="201">
        <v>0.62</v>
      </c>
      <c r="X85" s="201">
        <v>2.17</v>
      </c>
      <c r="Y85" s="201">
        <v>0</v>
      </c>
      <c r="Z85" s="201">
        <v>4.08</v>
      </c>
      <c r="AA85" s="201">
        <v>1.32</v>
      </c>
      <c r="AB85" s="201">
        <v>0</v>
      </c>
      <c r="AC85" s="201">
        <v>18.059999999999999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-2.6</v>
      </c>
      <c r="AL85" s="201">
        <v>0</v>
      </c>
      <c r="AM85" s="201">
        <v>0</v>
      </c>
      <c r="AN85" s="201">
        <v>0</v>
      </c>
      <c r="AO85" s="201">
        <v>-80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0.3</v>
      </c>
      <c r="AX85" s="201">
        <v>0.21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40</v>
      </c>
      <c r="K86" s="201">
        <v>17.059999999999999</v>
      </c>
      <c r="L86" s="201">
        <v>0.6</v>
      </c>
      <c r="M86" s="201">
        <v>2.09</v>
      </c>
      <c r="N86" s="201">
        <v>1.83</v>
      </c>
      <c r="O86" s="201">
        <v>2.5499999999999998</v>
      </c>
      <c r="P86" s="201">
        <v>0.96</v>
      </c>
      <c r="Q86" s="201">
        <v>0.33</v>
      </c>
      <c r="R86" s="201">
        <v>0.66</v>
      </c>
      <c r="S86" s="201">
        <v>0.41</v>
      </c>
      <c r="T86" s="201">
        <v>0.05</v>
      </c>
      <c r="U86" s="201">
        <v>2.0699999999999998</v>
      </c>
      <c r="V86" s="201">
        <v>0.18</v>
      </c>
      <c r="W86" s="201">
        <v>0.62</v>
      </c>
      <c r="X86" s="201">
        <v>2.17</v>
      </c>
      <c r="Y86" s="201">
        <v>0</v>
      </c>
      <c r="Z86" s="201">
        <v>4.08</v>
      </c>
      <c r="AA86" s="201">
        <v>1.32</v>
      </c>
      <c r="AB86" s="201">
        <v>0</v>
      </c>
      <c r="AC86" s="201">
        <v>18.059999999999999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-2.6</v>
      </c>
      <c r="AL86" s="201">
        <v>0</v>
      </c>
      <c r="AM86" s="201">
        <v>0</v>
      </c>
      <c r="AN86" s="201">
        <v>0</v>
      </c>
      <c r="AO86" s="201">
        <v>-120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0.18</v>
      </c>
      <c r="AW86" s="201">
        <v>0.3</v>
      </c>
      <c r="AX86" s="201">
        <v>0.1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40</v>
      </c>
      <c r="K87" s="201">
        <v>17.059999999999999</v>
      </c>
      <c r="L87" s="201">
        <v>0.6</v>
      </c>
      <c r="M87" s="201">
        <v>2.09</v>
      </c>
      <c r="N87" s="201">
        <v>1.83</v>
      </c>
      <c r="O87" s="201">
        <v>2.5499999999999998</v>
      </c>
      <c r="P87" s="201">
        <v>0.96</v>
      </c>
      <c r="Q87" s="201">
        <v>0.33</v>
      </c>
      <c r="R87" s="201">
        <v>0.66</v>
      </c>
      <c r="S87" s="201">
        <v>0.41</v>
      </c>
      <c r="T87" s="201">
        <v>0.05</v>
      </c>
      <c r="U87" s="201">
        <v>2.0699999999999998</v>
      </c>
      <c r="V87" s="201">
        <v>0.18</v>
      </c>
      <c r="W87" s="201">
        <v>0.62</v>
      </c>
      <c r="X87" s="201">
        <v>2.17</v>
      </c>
      <c r="Y87" s="201">
        <v>0</v>
      </c>
      <c r="Z87" s="201">
        <v>4.08</v>
      </c>
      <c r="AA87" s="201">
        <v>1.32</v>
      </c>
      <c r="AB87" s="201">
        <v>0</v>
      </c>
      <c r="AC87" s="201">
        <v>18.059999999999999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-2.6</v>
      </c>
      <c r="AL87" s="201">
        <v>0</v>
      </c>
      <c r="AM87" s="201">
        <v>0</v>
      </c>
      <c r="AN87" s="201">
        <v>0</v>
      </c>
      <c r="AO87" s="201">
        <v>-180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0.18</v>
      </c>
      <c r="AW87" s="201">
        <v>0.3</v>
      </c>
      <c r="AX87" s="201">
        <v>0.1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40</v>
      </c>
      <c r="K88" s="201">
        <v>17.059999999999999</v>
      </c>
      <c r="L88" s="201">
        <v>0.6</v>
      </c>
      <c r="M88" s="201">
        <v>2.09</v>
      </c>
      <c r="N88" s="201">
        <v>1.83</v>
      </c>
      <c r="O88" s="201">
        <v>2.5499999999999998</v>
      </c>
      <c r="P88" s="201">
        <v>0.96</v>
      </c>
      <c r="Q88" s="201">
        <v>0.33</v>
      </c>
      <c r="R88" s="201">
        <v>0.66</v>
      </c>
      <c r="S88" s="201">
        <v>0.41</v>
      </c>
      <c r="T88" s="201">
        <v>0.05</v>
      </c>
      <c r="U88" s="201">
        <v>2.0699999999999998</v>
      </c>
      <c r="V88" s="201">
        <v>0.18</v>
      </c>
      <c r="W88" s="201">
        <v>0.62</v>
      </c>
      <c r="X88" s="201">
        <v>2.17</v>
      </c>
      <c r="Y88" s="201">
        <v>0</v>
      </c>
      <c r="Z88" s="201">
        <v>4.08</v>
      </c>
      <c r="AA88" s="201">
        <v>1.32</v>
      </c>
      <c r="AB88" s="201">
        <v>0</v>
      </c>
      <c r="AC88" s="201">
        <v>18.059999999999999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-2.6</v>
      </c>
      <c r="AL88" s="201">
        <v>0</v>
      </c>
      <c r="AM88" s="201">
        <v>0</v>
      </c>
      <c r="AN88" s="201">
        <v>0</v>
      </c>
      <c r="AO88" s="201">
        <v>-250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0.18</v>
      </c>
      <c r="AW88" s="201">
        <v>0.3</v>
      </c>
      <c r="AX88" s="201">
        <v>0.1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40</v>
      </c>
      <c r="K89" s="201">
        <v>17.059999999999999</v>
      </c>
      <c r="L89" s="201">
        <v>0.6</v>
      </c>
      <c r="M89" s="201">
        <v>2.09</v>
      </c>
      <c r="N89" s="201">
        <v>1.83</v>
      </c>
      <c r="O89" s="201">
        <v>2.5499999999999998</v>
      </c>
      <c r="P89" s="201">
        <v>0.96</v>
      </c>
      <c r="Q89" s="201">
        <v>0.33</v>
      </c>
      <c r="R89" s="201">
        <v>0.66</v>
      </c>
      <c r="S89" s="201">
        <v>0.41</v>
      </c>
      <c r="T89" s="201">
        <v>0.05</v>
      </c>
      <c r="U89" s="201">
        <v>2.0699999999999998</v>
      </c>
      <c r="V89" s="201">
        <v>0.18</v>
      </c>
      <c r="W89" s="201">
        <v>0.62</v>
      </c>
      <c r="X89" s="201">
        <v>2.17</v>
      </c>
      <c r="Y89" s="201">
        <v>0</v>
      </c>
      <c r="Z89" s="201">
        <v>4.08</v>
      </c>
      <c r="AA89" s="201">
        <v>1.32</v>
      </c>
      <c r="AB89" s="201">
        <v>0</v>
      </c>
      <c r="AC89" s="201">
        <v>18.059999999999999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-2.6</v>
      </c>
      <c r="AL89" s="201">
        <v>0</v>
      </c>
      <c r="AM89" s="201">
        <v>0</v>
      </c>
      <c r="AN89" s="201">
        <v>0</v>
      </c>
      <c r="AO89" s="201">
        <v>-300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0.18</v>
      </c>
      <c r="AW89" s="201">
        <v>0.3</v>
      </c>
      <c r="AX89" s="201">
        <v>0.1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40</v>
      </c>
      <c r="K90" s="201">
        <v>17.059999999999999</v>
      </c>
      <c r="L90" s="201">
        <v>0.6</v>
      </c>
      <c r="M90" s="201">
        <v>2.09</v>
      </c>
      <c r="N90" s="201">
        <v>1.83</v>
      </c>
      <c r="O90" s="201">
        <v>2.5499999999999998</v>
      </c>
      <c r="P90" s="201">
        <v>0.96</v>
      </c>
      <c r="Q90" s="201">
        <v>0.33</v>
      </c>
      <c r="R90" s="201">
        <v>0.66</v>
      </c>
      <c r="S90" s="201">
        <v>0.41</v>
      </c>
      <c r="T90" s="201">
        <v>0.05</v>
      </c>
      <c r="U90" s="201">
        <v>2.0699999999999998</v>
      </c>
      <c r="V90" s="201">
        <v>0.18</v>
      </c>
      <c r="W90" s="201">
        <v>0.62</v>
      </c>
      <c r="X90" s="201">
        <v>2.17</v>
      </c>
      <c r="Y90" s="201">
        <v>0</v>
      </c>
      <c r="Z90" s="201">
        <v>4.08</v>
      </c>
      <c r="AA90" s="201">
        <v>1.32</v>
      </c>
      <c r="AB90" s="201">
        <v>0</v>
      </c>
      <c r="AC90" s="201">
        <v>18.059999999999999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-2.6</v>
      </c>
      <c r="AL90" s="201">
        <v>0</v>
      </c>
      <c r="AM90" s="201">
        <v>0</v>
      </c>
      <c r="AN90" s="201">
        <v>0</v>
      </c>
      <c r="AO90" s="201">
        <v>-422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0.19</v>
      </c>
      <c r="AW90" s="201">
        <v>0.3</v>
      </c>
      <c r="AX90" s="201">
        <v>0.21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40</v>
      </c>
      <c r="K91" s="201">
        <v>17.059999999999999</v>
      </c>
      <c r="L91" s="201">
        <v>0.6</v>
      </c>
      <c r="M91" s="201">
        <v>2.09</v>
      </c>
      <c r="N91" s="201">
        <v>1.83</v>
      </c>
      <c r="O91" s="201">
        <v>2.5499999999999998</v>
      </c>
      <c r="P91" s="201">
        <v>0.96</v>
      </c>
      <c r="Q91" s="201">
        <v>0.33</v>
      </c>
      <c r="R91" s="201">
        <v>0.66</v>
      </c>
      <c r="S91" s="201">
        <v>0.41</v>
      </c>
      <c r="T91" s="201">
        <v>0.05</v>
      </c>
      <c r="U91" s="201">
        <v>2.0699999999999998</v>
      </c>
      <c r="V91" s="201">
        <v>0.18</v>
      </c>
      <c r="W91" s="201">
        <v>0.62</v>
      </c>
      <c r="X91" s="201">
        <v>2.17</v>
      </c>
      <c r="Y91" s="201">
        <v>0</v>
      </c>
      <c r="Z91" s="201">
        <v>4.08</v>
      </c>
      <c r="AA91" s="201">
        <v>1.32</v>
      </c>
      <c r="AB91" s="201">
        <v>0</v>
      </c>
      <c r="AC91" s="201">
        <v>18.059999999999999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-2.6</v>
      </c>
      <c r="AL91" s="201">
        <v>0</v>
      </c>
      <c r="AM91" s="201">
        <v>0</v>
      </c>
      <c r="AN91" s="201">
        <v>0</v>
      </c>
      <c r="AO91" s="201">
        <v>-446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0.19</v>
      </c>
      <c r="AW91" s="201">
        <v>0.3</v>
      </c>
      <c r="AX91" s="201">
        <v>0.21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40.479999999999997</v>
      </c>
      <c r="K92" s="201">
        <v>17.059999999999999</v>
      </c>
      <c r="L92" s="201">
        <v>0.6</v>
      </c>
      <c r="M92" s="201">
        <v>2.09</v>
      </c>
      <c r="N92" s="201">
        <v>1.83</v>
      </c>
      <c r="O92" s="201">
        <v>2.5499999999999998</v>
      </c>
      <c r="P92" s="201">
        <v>0.96</v>
      </c>
      <c r="Q92" s="201">
        <v>0.33</v>
      </c>
      <c r="R92" s="201">
        <v>0.66</v>
      </c>
      <c r="S92" s="201">
        <v>0.41</v>
      </c>
      <c r="T92" s="201">
        <v>0.05</v>
      </c>
      <c r="U92" s="201">
        <v>2.0699999999999998</v>
      </c>
      <c r="V92" s="201">
        <v>0.18</v>
      </c>
      <c r="W92" s="201">
        <v>0.62</v>
      </c>
      <c r="X92" s="201">
        <v>2.17</v>
      </c>
      <c r="Y92" s="201">
        <v>0</v>
      </c>
      <c r="Z92" s="201">
        <v>4.08</v>
      </c>
      <c r="AA92" s="201">
        <v>1.32</v>
      </c>
      <c r="AB92" s="201">
        <v>0</v>
      </c>
      <c r="AC92" s="201">
        <v>18.059999999999999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-2.6</v>
      </c>
      <c r="AL92" s="201">
        <v>0</v>
      </c>
      <c r="AM92" s="201">
        <v>0</v>
      </c>
      <c r="AN92" s="201">
        <v>0</v>
      </c>
      <c r="AO92" s="201">
        <v>-500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0.19</v>
      </c>
      <c r="AW92" s="201">
        <v>0.3</v>
      </c>
      <c r="AX92" s="201">
        <v>0.21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40.479999999999997</v>
      </c>
      <c r="K93" s="201">
        <v>17.059999999999999</v>
      </c>
      <c r="L93" s="201">
        <v>0.6</v>
      </c>
      <c r="M93" s="201">
        <v>2.09</v>
      </c>
      <c r="N93" s="201">
        <v>1.83</v>
      </c>
      <c r="O93" s="201">
        <v>2.5499999999999998</v>
      </c>
      <c r="P93" s="201">
        <v>0.96</v>
      </c>
      <c r="Q93" s="201">
        <v>0.33</v>
      </c>
      <c r="R93" s="201">
        <v>0.66</v>
      </c>
      <c r="S93" s="201">
        <v>0.41</v>
      </c>
      <c r="T93" s="201">
        <v>0.05</v>
      </c>
      <c r="U93" s="201">
        <v>2.0699999999999998</v>
      </c>
      <c r="V93" s="201">
        <v>0.18</v>
      </c>
      <c r="W93" s="201">
        <v>0.62</v>
      </c>
      <c r="X93" s="201">
        <v>2.17</v>
      </c>
      <c r="Y93" s="201">
        <v>0</v>
      </c>
      <c r="Z93" s="201">
        <v>4.08</v>
      </c>
      <c r="AA93" s="201">
        <v>1.32</v>
      </c>
      <c r="AB93" s="201">
        <v>0</v>
      </c>
      <c r="AC93" s="201">
        <v>18.059999999999999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-2.6</v>
      </c>
      <c r="AL93" s="201">
        <v>0</v>
      </c>
      <c r="AM93" s="201">
        <v>0</v>
      </c>
      <c r="AN93" s="201">
        <v>0</v>
      </c>
      <c r="AO93" s="201">
        <v>-500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0.19</v>
      </c>
      <c r="AW93" s="201">
        <v>0.3</v>
      </c>
      <c r="AX93" s="201">
        <v>0.21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40.479999999999997</v>
      </c>
      <c r="K94" s="201">
        <v>17.059999999999999</v>
      </c>
      <c r="L94" s="201">
        <v>0.6</v>
      </c>
      <c r="M94" s="201">
        <v>2.09</v>
      </c>
      <c r="N94" s="201">
        <v>1.83</v>
      </c>
      <c r="O94" s="201">
        <v>2.5499999999999998</v>
      </c>
      <c r="P94" s="201">
        <v>0.96</v>
      </c>
      <c r="Q94" s="201">
        <v>0.33</v>
      </c>
      <c r="R94" s="201">
        <v>0.66</v>
      </c>
      <c r="S94" s="201">
        <v>0.41</v>
      </c>
      <c r="T94" s="201">
        <v>0.05</v>
      </c>
      <c r="U94" s="201">
        <v>2.0699999999999998</v>
      </c>
      <c r="V94" s="201">
        <v>0.18</v>
      </c>
      <c r="W94" s="201">
        <v>0.62</v>
      </c>
      <c r="X94" s="201">
        <v>2.17</v>
      </c>
      <c r="Y94" s="201">
        <v>0</v>
      </c>
      <c r="Z94" s="201">
        <v>4.08</v>
      </c>
      <c r="AA94" s="201">
        <v>1.32</v>
      </c>
      <c r="AB94" s="201">
        <v>0</v>
      </c>
      <c r="AC94" s="201">
        <v>18.059999999999999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-2.6</v>
      </c>
      <c r="AL94" s="201">
        <v>0</v>
      </c>
      <c r="AM94" s="201">
        <v>0</v>
      </c>
      <c r="AN94" s="201">
        <v>0</v>
      </c>
      <c r="AO94" s="201">
        <v>-488.62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0.18</v>
      </c>
      <c r="AW94" s="201">
        <v>0.3</v>
      </c>
      <c r="AX94" s="201">
        <v>0.1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40.479999999999997</v>
      </c>
      <c r="K95" s="201">
        <v>17.059999999999999</v>
      </c>
      <c r="L95" s="201">
        <v>0.6</v>
      </c>
      <c r="M95" s="201">
        <v>2.09</v>
      </c>
      <c r="N95" s="201">
        <v>1.83</v>
      </c>
      <c r="O95" s="201">
        <v>2.5499999999999998</v>
      </c>
      <c r="P95" s="201">
        <v>0.96</v>
      </c>
      <c r="Q95" s="201">
        <v>0.33</v>
      </c>
      <c r="R95" s="201">
        <v>0.66</v>
      </c>
      <c r="S95" s="201">
        <v>0.41</v>
      </c>
      <c r="T95" s="201">
        <v>0.05</v>
      </c>
      <c r="U95" s="201">
        <v>2.0699999999999998</v>
      </c>
      <c r="V95" s="201">
        <v>0.18</v>
      </c>
      <c r="W95" s="201">
        <v>0.62</v>
      </c>
      <c r="X95" s="201">
        <v>2.17</v>
      </c>
      <c r="Y95" s="201">
        <v>0</v>
      </c>
      <c r="Z95" s="201">
        <v>4.08</v>
      </c>
      <c r="AA95" s="201">
        <v>1.32</v>
      </c>
      <c r="AB95" s="201">
        <v>0</v>
      </c>
      <c r="AC95" s="201">
        <v>18.059999999999999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-2.6</v>
      </c>
      <c r="AL95" s="201">
        <v>0</v>
      </c>
      <c r="AM95" s="201">
        <v>0</v>
      </c>
      <c r="AN95" s="201">
        <v>0</v>
      </c>
      <c r="AO95" s="201">
        <v>-473.62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0.18</v>
      </c>
      <c r="AW95" s="201">
        <v>0.3</v>
      </c>
      <c r="AX95" s="201">
        <v>0.1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40.479999999999997</v>
      </c>
      <c r="K96" s="201">
        <v>17.059999999999999</v>
      </c>
      <c r="L96" s="201">
        <v>0.6</v>
      </c>
      <c r="M96" s="201">
        <v>2.09</v>
      </c>
      <c r="N96" s="201">
        <v>1.83</v>
      </c>
      <c r="O96" s="201">
        <v>2.5499999999999998</v>
      </c>
      <c r="P96" s="201">
        <v>0.96</v>
      </c>
      <c r="Q96" s="201">
        <v>0.33</v>
      </c>
      <c r="R96" s="201">
        <v>0.66</v>
      </c>
      <c r="S96" s="201">
        <v>0.41</v>
      </c>
      <c r="T96" s="201">
        <v>0.05</v>
      </c>
      <c r="U96" s="201">
        <v>2.0699999999999998</v>
      </c>
      <c r="V96" s="201">
        <v>0.18</v>
      </c>
      <c r="W96" s="201">
        <v>0.62</v>
      </c>
      <c r="X96" s="201">
        <v>2.17</v>
      </c>
      <c r="Y96" s="201">
        <v>0</v>
      </c>
      <c r="Z96" s="201">
        <v>4.08</v>
      </c>
      <c r="AA96" s="201">
        <v>1.32</v>
      </c>
      <c r="AB96" s="201">
        <v>0</v>
      </c>
      <c r="AC96" s="201">
        <v>18.059999999999999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-2.6</v>
      </c>
      <c r="AL96" s="201">
        <v>0</v>
      </c>
      <c r="AM96" s="201">
        <v>0</v>
      </c>
      <c r="AN96" s="201">
        <v>0</v>
      </c>
      <c r="AO96" s="201">
        <v>-458.62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0.18</v>
      </c>
      <c r="AW96" s="201">
        <v>0.3</v>
      </c>
      <c r="AX96" s="201">
        <v>0.1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40.479999999999997</v>
      </c>
      <c r="K97" s="201">
        <v>17.059999999999999</v>
      </c>
      <c r="L97" s="201">
        <v>0.6</v>
      </c>
      <c r="M97" s="201">
        <v>2.09</v>
      </c>
      <c r="N97" s="201">
        <v>1.83</v>
      </c>
      <c r="O97" s="201">
        <v>2.5499999999999998</v>
      </c>
      <c r="P97" s="201">
        <v>1.06</v>
      </c>
      <c r="Q97" s="201">
        <v>0.33</v>
      </c>
      <c r="R97" s="201">
        <v>0.66</v>
      </c>
      <c r="S97" s="201">
        <v>0.41</v>
      </c>
      <c r="T97" s="201">
        <v>0.05</v>
      </c>
      <c r="U97" s="201">
        <v>2.0699999999999998</v>
      </c>
      <c r="V97" s="201">
        <v>0.18</v>
      </c>
      <c r="W97" s="201">
        <v>0.62</v>
      </c>
      <c r="X97" s="201">
        <v>2.17</v>
      </c>
      <c r="Y97" s="201">
        <v>0</v>
      </c>
      <c r="Z97" s="201">
        <v>4.08</v>
      </c>
      <c r="AA97" s="201">
        <v>1.32</v>
      </c>
      <c r="AB97" s="201">
        <v>0</v>
      </c>
      <c r="AC97" s="201">
        <v>18.059999999999999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-2.6</v>
      </c>
      <c r="AL97" s="201">
        <v>0</v>
      </c>
      <c r="AM97" s="201">
        <v>0</v>
      </c>
      <c r="AN97" s="201">
        <v>0</v>
      </c>
      <c r="AO97" s="201">
        <v>-453.62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0.18</v>
      </c>
      <c r="AW97" s="201">
        <v>0.3</v>
      </c>
      <c r="AX97" s="201">
        <v>0.1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40.479999999999997</v>
      </c>
      <c r="K98" s="201">
        <v>17.059999999999999</v>
      </c>
      <c r="L98" s="201">
        <v>0.6</v>
      </c>
      <c r="M98" s="201">
        <v>2.09</v>
      </c>
      <c r="N98" s="201">
        <v>1.83</v>
      </c>
      <c r="O98" s="201">
        <v>2.5499999999999998</v>
      </c>
      <c r="P98" s="201">
        <v>1.35</v>
      </c>
      <c r="Q98" s="201">
        <v>0.33</v>
      </c>
      <c r="R98" s="201">
        <v>0.66</v>
      </c>
      <c r="S98" s="201">
        <v>0.41</v>
      </c>
      <c r="T98" s="201">
        <v>0.05</v>
      </c>
      <c r="U98" s="201">
        <v>2.0699999999999998</v>
      </c>
      <c r="V98" s="201">
        <v>0.18</v>
      </c>
      <c r="W98" s="201">
        <v>0.62</v>
      </c>
      <c r="X98" s="201">
        <v>2.17</v>
      </c>
      <c r="Y98" s="201">
        <v>0</v>
      </c>
      <c r="Z98" s="201">
        <v>4.08</v>
      </c>
      <c r="AA98" s="201">
        <v>1.32</v>
      </c>
      <c r="AB98" s="201">
        <v>0</v>
      </c>
      <c r="AC98" s="201">
        <v>18.059999999999999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-2.6</v>
      </c>
      <c r="AL98" s="201">
        <v>0</v>
      </c>
      <c r="AM98" s="201">
        <v>0</v>
      </c>
      <c r="AN98" s="201">
        <v>0</v>
      </c>
      <c r="AO98" s="201">
        <v>-453.62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0.18</v>
      </c>
      <c r="AW98" s="201">
        <v>0.3</v>
      </c>
      <c r="AX98" s="201">
        <v>0.1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0.51788000000000012</v>
      </c>
      <c r="E99">
        <f t="shared" si="0"/>
        <v>0</v>
      </c>
      <c r="F99">
        <f t="shared" si="0"/>
        <v>0</v>
      </c>
      <c r="G99">
        <f t="shared" si="0"/>
        <v>0.85203499999999954</v>
      </c>
      <c r="H99">
        <f t="shared" si="0"/>
        <v>0</v>
      </c>
      <c r="I99">
        <f t="shared" si="0"/>
        <v>0</v>
      </c>
      <c r="J99">
        <f t="shared" si="0"/>
        <v>1.0353075</v>
      </c>
      <c r="K99">
        <f t="shared" si="0"/>
        <v>2.0819899999999993</v>
      </c>
      <c r="L99">
        <f t="shared" si="0"/>
        <v>0.1176525000000002</v>
      </c>
      <c r="M99">
        <f t="shared" si="0"/>
        <v>0.13894249999999997</v>
      </c>
      <c r="N99">
        <f t="shared" si="0"/>
        <v>7.9934999999999923E-2</v>
      </c>
      <c r="O99">
        <f t="shared" si="0"/>
        <v>0.11145000000000015</v>
      </c>
      <c r="P99">
        <f t="shared" si="0"/>
        <v>2.5339999999999977E-2</v>
      </c>
      <c r="Q99">
        <f t="shared" si="0"/>
        <v>2.7449999999999985E-2</v>
      </c>
      <c r="R99">
        <f t="shared" si="0"/>
        <v>5.4672499999999936E-2</v>
      </c>
      <c r="S99">
        <f t="shared" si="0"/>
        <v>3.362749999999997E-2</v>
      </c>
      <c r="T99">
        <f t="shared" si="0"/>
        <v>4.0800000000000072E-3</v>
      </c>
      <c r="U99">
        <f t="shared" si="0"/>
        <v>4.969999999999989E-2</v>
      </c>
      <c r="V99">
        <f t="shared" si="0"/>
        <v>7.779999999999997E-3</v>
      </c>
      <c r="W99">
        <f t="shared" si="0"/>
        <v>2.5780000000000015E-2</v>
      </c>
      <c r="X99">
        <f t="shared" si="0"/>
        <v>0.15664499999999948</v>
      </c>
      <c r="Y99">
        <f t="shared" si="0"/>
        <v>0</v>
      </c>
      <c r="Z99">
        <f t="shared" si="0"/>
        <v>0.35083749999999919</v>
      </c>
      <c r="AA99">
        <f t="shared" si="0"/>
        <v>0.12299249999999989</v>
      </c>
      <c r="AB99">
        <f t="shared" si="0"/>
        <v>0</v>
      </c>
      <c r="AC99">
        <f t="shared" si="0"/>
        <v>0.4334399999999991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-6.4499999999999983E-3</v>
      </c>
      <c r="AH99">
        <f t="shared" si="0"/>
        <v>2.26325E-2</v>
      </c>
      <c r="AI99">
        <f t="shared" si="0"/>
        <v>0</v>
      </c>
      <c r="AJ99">
        <f t="shared" si="0"/>
        <v>0</v>
      </c>
      <c r="AK99">
        <f t="shared" si="0"/>
        <v>-0.51002499999999951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0.45127750000000016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1.641500000000003E-2</v>
      </c>
      <c r="AV99">
        <f t="shared" si="1"/>
        <v>4.3499999999999962E-3</v>
      </c>
      <c r="AW99">
        <f t="shared" si="1"/>
        <v>3.6325000000000046E-3</v>
      </c>
      <c r="AX99">
        <f t="shared" si="1"/>
        <v>2.7200000000000006E-3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45429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8.1349999999999998</v>
      </c>
      <c r="C10" s="94">
        <f>'IDT-1 Calculation'!DG10</f>
        <v>-15</v>
      </c>
      <c r="D10" s="94">
        <f>'IDT-1 Calculation'!DH10</f>
        <v>0</v>
      </c>
      <c r="E10" s="94">
        <f>'IDT-1 Calculation'!DI10</f>
        <v>0</v>
      </c>
      <c r="F10" s="94">
        <f>'IDT-1 Calculation'!DJ10</f>
        <v>6.8650000000000002</v>
      </c>
      <c r="G10" s="99">
        <f t="shared" si="0"/>
        <v>0</v>
      </c>
    </row>
    <row r="11" spans="1:7">
      <c r="A11" s="98" t="s">
        <v>53</v>
      </c>
      <c r="B11" s="94">
        <f>'IDT-1 Calculation'!DF11</f>
        <v>21.693000000000001</v>
      </c>
      <c r="C11" s="94">
        <f>'IDT-1 Calculation'!DG11</f>
        <v>-40</v>
      </c>
      <c r="D11" s="94">
        <f>'IDT-1 Calculation'!DH11</f>
        <v>0</v>
      </c>
      <c r="E11" s="94">
        <f>'IDT-1 Calculation'!DI11</f>
        <v>0</v>
      </c>
      <c r="F11" s="94">
        <f>'IDT-1 Calculation'!DJ11</f>
        <v>18.306999999999999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32.54</v>
      </c>
      <c r="C12" s="94">
        <f>'IDT-1 Calculation'!DG12</f>
        <v>-60</v>
      </c>
      <c r="D12" s="94">
        <f>'IDT-1 Calculation'!DH12</f>
        <v>0</v>
      </c>
      <c r="E12" s="94">
        <f>'IDT-1 Calculation'!DI12</f>
        <v>0</v>
      </c>
      <c r="F12" s="94">
        <f>'IDT-1 Calculation'!DJ12</f>
        <v>27.46</v>
      </c>
      <c r="G12" s="99">
        <f t="shared" si="0"/>
        <v>0</v>
      </c>
    </row>
    <row r="13" spans="1:7">
      <c r="A13" s="98" t="s">
        <v>55</v>
      </c>
      <c r="B13" s="94">
        <f>'IDT-1 Calculation'!DF13</f>
        <v>43.386000000000003</v>
      </c>
      <c r="C13" s="94">
        <f>'IDT-1 Calculation'!DG13</f>
        <v>-80</v>
      </c>
      <c r="D13" s="94">
        <f>'IDT-1 Calculation'!DH13</f>
        <v>0</v>
      </c>
      <c r="E13" s="94">
        <f>'IDT-1 Calculation'!DI13</f>
        <v>0</v>
      </c>
      <c r="F13" s="94">
        <f>'IDT-1 Calculation'!DJ13</f>
        <v>36.613999999999997</v>
      </c>
      <c r="G13" s="99">
        <f t="shared" si="0"/>
        <v>0</v>
      </c>
    </row>
    <row r="14" spans="1:7">
      <c r="A14" s="98" t="s">
        <v>56</v>
      </c>
      <c r="B14" s="94">
        <f>'IDT-1 Calculation'!DF14</f>
        <v>46.097999999999999</v>
      </c>
      <c r="C14" s="94">
        <f>'IDT-1 Calculation'!DG14</f>
        <v>-85</v>
      </c>
      <c r="D14" s="94">
        <f>'IDT-1 Calculation'!DH14</f>
        <v>0</v>
      </c>
      <c r="E14" s="94">
        <f>'IDT-1 Calculation'!DI14</f>
        <v>0</v>
      </c>
      <c r="F14" s="94">
        <f>'IDT-1 Calculation'!DJ14</f>
        <v>38.902000000000001</v>
      </c>
      <c r="G14" s="99">
        <f t="shared" si="0"/>
        <v>0</v>
      </c>
    </row>
    <row r="15" spans="1:7">
      <c r="A15" s="98" t="s">
        <v>57</v>
      </c>
      <c r="B15" s="94">
        <f>'IDT-1 Calculation'!DF15</f>
        <v>23.861999999999998</v>
      </c>
      <c r="C15" s="94">
        <f>'IDT-1 Calculation'!DG15</f>
        <v>-44</v>
      </c>
      <c r="D15" s="94">
        <f>'IDT-1 Calculation'!DH15</f>
        <v>0</v>
      </c>
      <c r="E15" s="94">
        <f>'IDT-1 Calculation'!DI15</f>
        <v>0</v>
      </c>
      <c r="F15" s="94">
        <f>'IDT-1 Calculation'!DJ15</f>
        <v>20.138000000000002</v>
      </c>
      <c r="G15" s="99">
        <f t="shared" si="0"/>
        <v>0</v>
      </c>
    </row>
    <row r="16" spans="1:7">
      <c r="A16" s="98" t="s">
        <v>58</v>
      </c>
      <c r="B16" s="94">
        <f>'IDT-1 Calculation'!DF16</f>
        <v>31.997</v>
      </c>
      <c r="C16" s="94">
        <f>'IDT-1 Calculation'!DG16</f>
        <v>-59</v>
      </c>
      <c r="D16" s="94">
        <f>'IDT-1 Calculation'!DH16</f>
        <v>0</v>
      </c>
      <c r="E16" s="94">
        <f>'IDT-1 Calculation'!DI16</f>
        <v>0</v>
      </c>
      <c r="F16" s="94">
        <f>'IDT-1 Calculation'!DJ16</f>
        <v>27.003</v>
      </c>
      <c r="G16" s="99">
        <f t="shared" si="0"/>
        <v>0</v>
      </c>
    </row>
    <row r="17" spans="1:7">
      <c r="A17" s="98" t="s">
        <v>59</v>
      </c>
      <c r="B17" s="94">
        <f>'IDT-1 Calculation'!DF17</f>
        <v>12</v>
      </c>
      <c r="C17" s="94">
        <f>'IDT-1 Calculation'!DG17</f>
        <v>-69</v>
      </c>
      <c r="D17" s="94">
        <f>'IDT-1 Calculation'!DH17</f>
        <v>0</v>
      </c>
      <c r="E17" s="94">
        <f>'IDT-1 Calculation'!DI17</f>
        <v>0</v>
      </c>
      <c r="F17" s="94">
        <f>'IDT-1 Calculation'!DJ17</f>
        <v>57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-34</v>
      </c>
      <c r="D18" s="94">
        <f>'IDT-1 Calculation'!DH18</f>
        <v>0</v>
      </c>
      <c r="E18" s="94">
        <f>'IDT-1 Calculation'!DI18</f>
        <v>0</v>
      </c>
      <c r="F18" s="94">
        <f>'IDT-1 Calculation'!DJ18</f>
        <v>34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-114</v>
      </c>
      <c r="D19" s="94">
        <f>'IDT-1 Calculation'!DH19</f>
        <v>0</v>
      </c>
      <c r="E19" s="94">
        <f>'IDT-1 Calculation'!DI19</f>
        <v>0</v>
      </c>
      <c r="F19" s="94">
        <f>'IDT-1 Calculation'!DJ19</f>
        <v>114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-109.435</v>
      </c>
      <c r="D20" s="94">
        <f>'IDT-1 Calculation'!DH20</f>
        <v>0</v>
      </c>
      <c r="E20" s="94">
        <f>'IDT-1 Calculation'!DI20</f>
        <v>0</v>
      </c>
      <c r="F20" s="94">
        <f>'IDT-1 Calculation'!DJ20</f>
        <v>109.435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-89.105000000000004</v>
      </c>
      <c r="D21" s="94">
        <f>'IDT-1 Calculation'!DH21</f>
        <v>0</v>
      </c>
      <c r="E21" s="94">
        <f>'IDT-1 Calculation'!DI21</f>
        <v>0</v>
      </c>
      <c r="F21" s="94">
        <f>'IDT-1 Calculation'!DJ21</f>
        <v>89.105000000000004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-70.400999999999996</v>
      </c>
      <c r="D22" s="94">
        <f>'IDT-1 Calculation'!DH22</f>
        <v>0</v>
      </c>
      <c r="E22" s="94">
        <f>'IDT-1 Calculation'!DI22</f>
        <v>0</v>
      </c>
      <c r="F22" s="94">
        <f>'IDT-1 Calculation'!DJ22</f>
        <v>70.400999999999996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-52.149000000000001</v>
      </c>
      <c r="D23" s="94">
        <f>'IDT-1 Calculation'!DH23</f>
        <v>0</v>
      </c>
      <c r="E23" s="94">
        <f>'IDT-1 Calculation'!DI23</f>
        <v>0</v>
      </c>
      <c r="F23" s="94">
        <f>'IDT-1 Calculation'!DJ23</f>
        <v>52.149000000000001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-32.079000000000001</v>
      </c>
      <c r="D24" s="94">
        <f>'IDT-1 Calculation'!DH24</f>
        <v>0</v>
      </c>
      <c r="E24" s="94">
        <f>'IDT-1 Calculation'!DI24</f>
        <v>0</v>
      </c>
      <c r="F24" s="94">
        <f>'IDT-1 Calculation'!DJ24</f>
        <v>32.079000000000001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-15.632999999999999</v>
      </c>
      <c r="D25" s="94">
        <f>'IDT-1 Calculation'!DH25</f>
        <v>0</v>
      </c>
      <c r="E25" s="94">
        <f>'IDT-1 Calculation'!DI25</f>
        <v>0</v>
      </c>
      <c r="F25" s="94">
        <f>'IDT-1 Calculation'!DJ25</f>
        <v>15.632999999999999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-65.710999999999999</v>
      </c>
      <c r="D43" s="94">
        <f>'IDT-1 Calculation'!DH43</f>
        <v>0</v>
      </c>
      <c r="E43" s="94">
        <f>'IDT-1 Calculation'!DI43</f>
        <v>0</v>
      </c>
      <c r="F43" s="94">
        <f>'IDT-1 Calculation'!DJ43</f>
        <v>65.710999999999999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-88.882999999999996</v>
      </c>
      <c r="D44" s="94">
        <f>'IDT-1 Calculation'!DH44</f>
        <v>0</v>
      </c>
      <c r="E44" s="94">
        <f>'IDT-1 Calculation'!DI44</f>
        <v>0</v>
      </c>
      <c r="F44" s="94">
        <f>'IDT-1 Calculation'!DJ44</f>
        <v>88.882999999999996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-115.29900000000001</v>
      </c>
      <c r="D45" s="94">
        <f>'IDT-1 Calculation'!DH45</f>
        <v>0</v>
      </c>
      <c r="E45" s="94">
        <f>'IDT-1 Calculation'!DI45</f>
        <v>0</v>
      </c>
      <c r="F45" s="94">
        <f>'IDT-1 Calculation'!DJ45</f>
        <v>115.29900000000001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-131.58500000000001</v>
      </c>
      <c r="D46" s="94">
        <f>'IDT-1 Calculation'!DH46</f>
        <v>0</v>
      </c>
      <c r="E46" s="94">
        <f>'IDT-1 Calculation'!DI46</f>
        <v>0</v>
      </c>
      <c r="F46" s="94">
        <f>'IDT-1 Calculation'!DJ46</f>
        <v>131.58500000000001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-145.83799999999999</v>
      </c>
      <c r="D47" s="94">
        <f>'IDT-1 Calculation'!DH47</f>
        <v>0</v>
      </c>
      <c r="E47" s="94">
        <f>'IDT-1 Calculation'!DI47</f>
        <v>0</v>
      </c>
      <c r="F47" s="94">
        <f>'IDT-1 Calculation'!DJ47</f>
        <v>145.83799999999999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-137</v>
      </c>
      <c r="D48" s="94">
        <f>'IDT-1 Calculation'!DH48</f>
        <v>0</v>
      </c>
      <c r="E48" s="94">
        <f>'IDT-1 Calculation'!DI48</f>
        <v>0</v>
      </c>
      <c r="F48" s="94">
        <f>'IDT-1 Calculation'!DJ48</f>
        <v>137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-127</v>
      </c>
      <c r="D49" s="94">
        <f>'IDT-1 Calculation'!DH49</f>
        <v>0</v>
      </c>
      <c r="E49" s="94">
        <f>'IDT-1 Calculation'!DI49</f>
        <v>0</v>
      </c>
      <c r="F49" s="94">
        <f>'IDT-1 Calculation'!DJ49</f>
        <v>127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-112</v>
      </c>
      <c r="D50" s="94">
        <f>'IDT-1 Calculation'!DH50</f>
        <v>0</v>
      </c>
      <c r="E50" s="94">
        <f>'IDT-1 Calculation'!DI50</f>
        <v>0</v>
      </c>
      <c r="F50" s="94">
        <f>'IDT-1 Calculation'!DJ50</f>
        <v>112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-97</v>
      </c>
      <c r="D51" s="94">
        <f>'IDT-1 Calculation'!DH51</f>
        <v>0</v>
      </c>
      <c r="E51" s="94">
        <f>'IDT-1 Calculation'!DI51</f>
        <v>0</v>
      </c>
      <c r="F51" s="94">
        <f>'IDT-1 Calculation'!DJ51</f>
        <v>97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-92</v>
      </c>
      <c r="D52" s="94">
        <f>'IDT-1 Calculation'!DH52</f>
        <v>0</v>
      </c>
      <c r="E52" s="94">
        <f>'IDT-1 Calculation'!DI52</f>
        <v>0</v>
      </c>
      <c r="F52" s="94">
        <f>'IDT-1 Calculation'!DJ52</f>
        <v>92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-82</v>
      </c>
      <c r="D53" s="94">
        <f>'IDT-1 Calculation'!DH53</f>
        <v>0</v>
      </c>
      <c r="E53" s="94">
        <f>'IDT-1 Calculation'!DI53</f>
        <v>0</v>
      </c>
      <c r="F53" s="94">
        <f>'IDT-1 Calculation'!DJ53</f>
        <v>82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-77</v>
      </c>
      <c r="D54" s="94">
        <f>'IDT-1 Calculation'!DH54</f>
        <v>0</v>
      </c>
      <c r="E54" s="94">
        <f>'IDT-1 Calculation'!DI54</f>
        <v>0</v>
      </c>
      <c r="F54" s="94">
        <f>'IDT-1 Calculation'!DJ54</f>
        <v>77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-82</v>
      </c>
      <c r="D55" s="94">
        <f>'IDT-1 Calculation'!DH55</f>
        <v>0</v>
      </c>
      <c r="E55" s="94">
        <f>'IDT-1 Calculation'!DI55</f>
        <v>0</v>
      </c>
      <c r="F55" s="94">
        <f>'IDT-1 Calculation'!DJ55</f>
        <v>82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-72</v>
      </c>
      <c r="D56" s="94">
        <f>'IDT-1 Calculation'!DH56</f>
        <v>0</v>
      </c>
      <c r="E56" s="94">
        <f>'IDT-1 Calculation'!DI56</f>
        <v>0</v>
      </c>
      <c r="F56" s="94">
        <f>'IDT-1 Calculation'!DJ56</f>
        <v>72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-57</v>
      </c>
      <c r="D57" s="94">
        <f>'IDT-1 Calculation'!DH57</f>
        <v>0</v>
      </c>
      <c r="E57" s="94">
        <f>'IDT-1 Calculation'!DI57</f>
        <v>0</v>
      </c>
      <c r="F57" s="94">
        <f>'IDT-1 Calculation'!DJ57</f>
        <v>57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-37</v>
      </c>
      <c r="D58" s="94">
        <f>'IDT-1 Calculation'!DH58</f>
        <v>0</v>
      </c>
      <c r="E58" s="94">
        <f>'IDT-1 Calculation'!DI58</f>
        <v>0</v>
      </c>
      <c r="F58" s="94">
        <f>'IDT-1 Calculation'!DJ58</f>
        <v>37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-18</v>
      </c>
      <c r="D59" s="94">
        <f>'IDT-1 Calculation'!DH59</f>
        <v>0</v>
      </c>
      <c r="E59" s="94">
        <f>'IDT-1 Calculation'!DI59</f>
        <v>0</v>
      </c>
      <c r="F59" s="94">
        <f>'IDT-1 Calculation'!DJ59</f>
        <v>18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-19</v>
      </c>
      <c r="D60" s="94">
        <f>'IDT-1 Calculation'!DH60</f>
        <v>0</v>
      </c>
      <c r="E60" s="94">
        <f>'IDT-1 Calculation'!DI60</f>
        <v>0</v>
      </c>
      <c r="F60" s="94">
        <f>'IDT-1 Calculation'!DJ60</f>
        <v>19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-44</v>
      </c>
      <c r="D62" s="94">
        <f>'IDT-1 Calculation'!DH62</f>
        <v>0</v>
      </c>
      <c r="E62" s="94">
        <f>'IDT-1 Calculation'!DI62</f>
        <v>0</v>
      </c>
      <c r="F62" s="94">
        <f>'IDT-1 Calculation'!DJ62</f>
        <v>44</v>
      </c>
      <c r="G62" s="99">
        <f t="shared" si="0"/>
        <v>0</v>
      </c>
    </row>
    <row r="63" spans="1:7">
      <c r="A63" s="98" t="s">
        <v>105</v>
      </c>
      <c r="B63" s="94">
        <f>'IDT-1 Calculation'!DF63</f>
        <v>30</v>
      </c>
      <c r="C63" s="94">
        <f>'IDT-1 Calculation'!DG63</f>
        <v>-90</v>
      </c>
      <c r="D63" s="94">
        <f>'IDT-1 Calculation'!DH63</f>
        <v>0</v>
      </c>
      <c r="E63" s="94">
        <f>'IDT-1 Calculation'!DI63</f>
        <v>0</v>
      </c>
      <c r="F63" s="94">
        <f>'IDT-1 Calculation'!DJ63</f>
        <v>60</v>
      </c>
      <c r="G63" s="99">
        <f t="shared" si="0"/>
        <v>0</v>
      </c>
    </row>
    <row r="64" spans="1:7">
      <c r="A64" s="98" t="s">
        <v>106</v>
      </c>
      <c r="B64" s="94">
        <f>'IDT-1 Calculation'!DF64</f>
        <v>43.386000000000003</v>
      </c>
      <c r="C64" s="94">
        <f>'IDT-1 Calculation'!DG64</f>
        <v>-80</v>
      </c>
      <c r="D64" s="94">
        <f>'IDT-1 Calculation'!DH64</f>
        <v>0</v>
      </c>
      <c r="E64" s="94">
        <f>'IDT-1 Calculation'!DI64</f>
        <v>0</v>
      </c>
      <c r="F64" s="94">
        <f>'IDT-1 Calculation'!DJ64</f>
        <v>36.613999999999997</v>
      </c>
      <c r="G64" s="99">
        <f t="shared" si="0"/>
        <v>0</v>
      </c>
    </row>
    <row r="65" spans="1:7">
      <c r="A65" s="98" t="s">
        <v>107</v>
      </c>
      <c r="B65" s="94">
        <f>'IDT-1 Calculation'!DF65</f>
        <v>37.963000000000001</v>
      </c>
      <c r="C65" s="94">
        <f>'IDT-1 Calculation'!DG65</f>
        <v>-70</v>
      </c>
      <c r="D65" s="94">
        <f>'IDT-1 Calculation'!DH65</f>
        <v>0</v>
      </c>
      <c r="E65" s="94">
        <f>'IDT-1 Calculation'!DI65</f>
        <v>0</v>
      </c>
      <c r="F65" s="94">
        <f>'IDT-1 Calculation'!DJ65</f>
        <v>32.036999999999999</v>
      </c>
      <c r="G65" s="99">
        <f t="shared" si="0"/>
        <v>0</v>
      </c>
    </row>
    <row r="66" spans="1:7">
      <c r="A66" s="98" t="s">
        <v>108</v>
      </c>
      <c r="B66" s="94">
        <f>'IDT-1 Calculation'!DF66</f>
        <v>40.673999999999999</v>
      </c>
      <c r="C66" s="94">
        <f>'IDT-1 Calculation'!DG66</f>
        <v>-75</v>
      </c>
      <c r="D66" s="94">
        <f>'IDT-1 Calculation'!DH66</f>
        <v>0</v>
      </c>
      <c r="E66" s="94">
        <f>'IDT-1 Calculation'!DI66</f>
        <v>0</v>
      </c>
      <c r="F66" s="94">
        <f>'IDT-1 Calculation'!DJ66</f>
        <v>34.326000000000001</v>
      </c>
      <c r="G66" s="99">
        <f t="shared" si="0"/>
        <v>0</v>
      </c>
    </row>
    <row r="67" spans="1:7">
      <c r="A67" s="98" t="s">
        <v>109</v>
      </c>
      <c r="B67" s="94">
        <f>'IDT-1 Calculation'!DF67</f>
        <v>37.963000000000001</v>
      </c>
      <c r="C67" s="94">
        <f>'IDT-1 Calculation'!DG67</f>
        <v>-70</v>
      </c>
      <c r="D67" s="94">
        <f>'IDT-1 Calculation'!DH67</f>
        <v>0</v>
      </c>
      <c r="E67" s="94">
        <f>'IDT-1 Calculation'!DI67</f>
        <v>0</v>
      </c>
      <c r="F67" s="94">
        <f>'IDT-1 Calculation'!DJ67</f>
        <v>32.036999999999999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37.963000000000001</v>
      </c>
      <c r="C68" s="94">
        <f>'IDT-1 Calculation'!DG68</f>
        <v>-70</v>
      </c>
      <c r="D68" s="94">
        <f>'IDT-1 Calculation'!DH68</f>
        <v>0</v>
      </c>
      <c r="E68" s="94">
        <f>'IDT-1 Calculation'!DI68</f>
        <v>0</v>
      </c>
      <c r="F68" s="94">
        <f>'IDT-1 Calculation'!DJ68</f>
        <v>32.036999999999999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35.250999999999998</v>
      </c>
      <c r="C69" s="94">
        <f>'IDT-1 Calculation'!DG69</f>
        <v>-65</v>
      </c>
      <c r="D69" s="94">
        <f>'IDT-1 Calculation'!DH69</f>
        <v>0</v>
      </c>
      <c r="E69" s="94">
        <f>'IDT-1 Calculation'!DI69</f>
        <v>0</v>
      </c>
      <c r="F69" s="94">
        <f>'IDT-1 Calculation'!DJ69</f>
        <v>29.748999999999999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32.54</v>
      </c>
      <c r="C70" s="94">
        <f>'IDT-1 Calculation'!DG70</f>
        <v>-60</v>
      </c>
      <c r="D70" s="94">
        <f>'IDT-1 Calculation'!DH70</f>
        <v>0</v>
      </c>
      <c r="E70" s="94">
        <f>'IDT-1 Calculation'!DI70</f>
        <v>0</v>
      </c>
      <c r="F70" s="94">
        <f>'IDT-1 Calculation'!DJ70</f>
        <v>27.46</v>
      </c>
      <c r="G70" s="99">
        <f t="shared" si="1"/>
        <v>0</v>
      </c>
    </row>
    <row r="71" spans="1:7">
      <c r="A71" s="98" t="s">
        <v>113</v>
      </c>
      <c r="B71" s="94">
        <f>'IDT-1 Calculation'!DF71</f>
        <v>27.116</v>
      </c>
      <c r="C71" s="94">
        <f>'IDT-1 Calculation'!DG71</f>
        <v>-50</v>
      </c>
      <c r="D71" s="94">
        <f>'IDT-1 Calculation'!DH71</f>
        <v>0</v>
      </c>
      <c r="E71" s="94">
        <f>'IDT-1 Calculation'!DI71</f>
        <v>0</v>
      </c>
      <c r="F71" s="94">
        <f>'IDT-1 Calculation'!DJ71</f>
        <v>22.884</v>
      </c>
      <c r="G71" s="99">
        <f t="shared" si="1"/>
        <v>0</v>
      </c>
    </row>
    <row r="72" spans="1:7">
      <c r="A72" s="98" t="s">
        <v>114</v>
      </c>
      <c r="B72" s="94">
        <f>'IDT-1 Calculation'!DF72</f>
        <v>18.981000000000002</v>
      </c>
      <c r="C72" s="94">
        <f>'IDT-1 Calculation'!DG72</f>
        <v>-35</v>
      </c>
      <c r="D72" s="94">
        <f>'IDT-1 Calculation'!DH72</f>
        <v>0</v>
      </c>
      <c r="E72" s="94">
        <f>'IDT-1 Calculation'!DI72</f>
        <v>0</v>
      </c>
      <c r="F72" s="94">
        <f>'IDT-1 Calculation'!DJ72</f>
        <v>16.018999999999998</v>
      </c>
      <c r="G72" s="99">
        <f t="shared" si="1"/>
        <v>0</v>
      </c>
    </row>
    <row r="73" spans="1:7">
      <c r="A73" s="98" t="s">
        <v>115</v>
      </c>
      <c r="B73" s="94">
        <f>'IDT-1 Calculation'!DF73</f>
        <v>13.558</v>
      </c>
      <c r="C73" s="94">
        <f>'IDT-1 Calculation'!DG73</f>
        <v>-25</v>
      </c>
      <c r="D73" s="94">
        <f>'IDT-1 Calculation'!DH73</f>
        <v>0</v>
      </c>
      <c r="E73" s="94">
        <f>'IDT-1 Calculation'!DI73</f>
        <v>0</v>
      </c>
      <c r="F73" s="94">
        <f>'IDT-1 Calculation'!DJ73</f>
        <v>11.442</v>
      </c>
      <c r="G73" s="99">
        <f t="shared" si="1"/>
        <v>0</v>
      </c>
    </row>
    <row r="74" spans="1:7">
      <c r="A74" s="98" t="s">
        <v>116</v>
      </c>
      <c r="B74" s="94">
        <f>'IDT-1 Calculation'!DF74</f>
        <v>13.558</v>
      </c>
      <c r="C74" s="94">
        <f>'IDT-1 Calculation'!DG74</f>
        <v>-25</v>
      </c>
      <c r="D74" s="94">
        <f>'IDT-1 Calculation'!DH74</f>
        <v>0</v>
      </c>
      <c r="E74" s="94">
        <f>'IDT-1 Calculation'!DI74</f>
        <v>0</v>
      </c>
      <c r="F74" s="94">
        <f>'IDT-1 Calculation'!DJ74</f>
        <v>11.442</v>
      </c>
      <c r="G74" s="99">
        <f t="shared" si="1"/>
        <v>0</v>
      </c>
    </row>
    <row r="75" spans="1:7">
      <c r="A75" s="98" t="s">
        <v>117</v>
      </c>
      <c r="B75" s="94">
        <f>'IDT-1 Calculation'!DF75</f>
        <v>8.1349999999999998</v>
      </c>
      <c r="C75" s="94">
        <f>'IDT-1 Calculation'!DG75</f>
        <v>-15</v>
      </c>
      <c r="D75" s="94">
        <f>'IDT-1 Calculation'!DH75</f>
        <v>0</v>
      </c>
      <c r="E75" s="94">
        <f>'IDT-1 Calculation'!DI75</f>
        <v>0</v>
      </c>
      <c r="F75" s="94">
        <f>'IDT-1 Calculation'!DJ75</f>
        <v>6.8650000000000002</v>
      </c>
      <c r="G75" s="99">
        <f t="shared" si="1"/>
        <v>0</v>
      </c>
    </row>
    <row r="76" spans="1:7">
      <c r="A76" s="98" t="s">
        <v>118</v>
      </c>
      <c r="B76" s="94">
        <f>'IDT-1 Calculation'!DF76</f>
        <v>28</v>
      </c>
      <c r="C76" s="94">
        <f>'IDT-1 Calculation'!DG76</f>
        <v>-55</v>
      </c>
      <c r="D76" s="94">
        <f>'IDT-1 Calculation'!DH76</f>
        <v>0</v>
      </c>
      <c r="E76" s="94">
        <f>'IDT-1 Calculation'!DI76</f>
        <v>0</v>
      </c>
      <c r="F76" s="94">
        <f>'IDT-1 Calculation'!DJ76</f>
        <v>27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-75</v>
      </c>
      <c r="D77" s="94">
        <f>'IDT-1 Calculation'!DH77</f>
        <v>0</v>
      </c>
      <c r="E77" s="94">
        <f>'IDT-1 Calculation'!DI77</f>
        <v>0</v>
      </c>
      <c r="F77" s="94">
        <f>'IDT-1 Calculation'!DJ77</f>
        <v>75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-83.179000000000002</v>
      </c>
      <c r="D78" s="94">
        <f>'IDT-1 Calculation'!DH78</f>
        <v>0</v>
      </c>
      <c r="E78" s="94">
        <f>'IDT-1 Calculation'!DI78</f>
        <v>0</v>
      </c>
      <c r="F78" s="94">
        <f>'IDT-1 Calculation'!DJ78</f>
        <v>83.179000000000002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-66.308999999999997</v>
      </c>
      <c r="D79" s="94">
        <f>'IDT-1 Calculation'!DH79</f>
        <v>0</v>
      </c>
      <c r="E79" s="94">
        <f>'IDT-1 Calculation'!DI79</f>
        <v>0</v>
      </c>
      <c r="F79" s="94">
        <f>'IDT-1 Calculation'!DJ79</f>
        <v>66.308999999999997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-77.429000000000002</v>
      </c>
      <c r="D80" s="94">
        <f>'IDT-1 Calculation'!DH80</f>
        <v>0</v>
      </c>
      <c r="E80" s="94">
        <f>'IDT-1 Calculation'!DI80</f>
        <v>0</v>
      </c>
      <c r="F80" s="94">
        <f>'IDT-1 Calculation'!DJ80</f>
        <v>77.429000000000002</v>
      </c>
      <c r="G80" s="99">
        <f t="shared" si="1"/>
        <v>0</v>
      </c>
    </row>
    <row r="81" spans="1:7">
      <c r="A81" s="98" t="s">
        <v>123</v>
      </c>
      <c r="B81" s="94">
        <f>'IDT-1 Calculation'!DF81</f>
        <v>8</v>
      </c>
      <c r="C81" s="94">
        <f>'IDT-1 Calculation'!DG81</f>
        <v>-88.56</v>
      </c>
      <c r="D81" s="94">
        <f>'IDT-1 Calculation'!DH81</f>
        <v>0</v>
      </c>
      <c r="E81" s="94">
        <f>'IDT-1 Calculation'!DI81</f>
        <v>0</v>
      </c>
      <c r="F81" s="94">
        <f>'IDT-1 Calculation'!DJ81</f>
        <v>80.56</v>
      </c>
      <c r="G81" s="99">
        <f t="shared" si="1"/>
        <v>0</v>
      </c>
    </row>
    <row r="82" spans="1:7">
      <c r="A82" s="98" t="s">
        <v>124</v>
      </c>
      <c r="B82" s="94">
        <f>'IDT-1 Calculation'!DF82</f>
        <v>31</v>
      </c>
      <c r="C82" s="94">
        <f>'IDT-1 Calculation'!DG82</f>
        <v>-110</v>
      </c>
      <c r="D82" s="94">
        <f>'IDT-1 Calculation'!DH82</f>
        <v>0</v>
      </c>
      <c r="E82" s="94">
        <f>'IDT-1 Calculation'!DI82</f>
        <v>0</v>
      </c>
      <c r="F82" s="94">
        <f>'IDT-1 Calculation'!DJ82</f>
        <v>79</v>
      </c>
      <c r="G82" s="99">
        <f t="shared" si="1"/>
        <v>0</v>
      </c>
    </row>
    <row r="83" spans="1:7">
      <c r="A83" s="98" t="s">
        <v>125</v>
      </c>
      <c r="B83" s="94">
        <f>'IDT-1 Calculation'!DF83</f>
        <v>54</v>
      </c>
      <c r="C83" s="94">
        <f>'IDT-1 Calculation'!DG83</f>
        <v>-119.736</v>
      </c>
      <c r="D83" s="94">
        <f>'IDT-1 Calculation'!DH83</f>
        <v>0</v>
      </c>
      <c r="E83" s="94">
        <f>'IDT-1 Calculation'!DI83</f>
        <v>0</v>
      </c>
      <c r="F83" s="94">
        <f>'IDT-1 Calculation'!DJ83</f>
        <v>65.736000000000004</v>
      </c>
      <c r="G83" s="99">
        <f t="shared" si="1"/>
        <v>0</v>
      </c>
    </row>
    <row r="84" spans="1:7">
      <c r="A84" s="98" t="s">
        <v>126</v>
      </c>
      <c r="B84" s="94">
        <f>'IDT-1 Calculation'!DF84</f>
        <v>73.153999999999996</v>
      </c>
      <c r="C84" s="94">
        <f>'IDT-1 Calculation'!DG84</f>
        <v>-125</v>
      </c>
      <c r="D84" s="94">
        <f>'IDT-1 Calculation'!DH84</f>
        <v>0</v>
      </c>
      <c r="E84" s="94">
        <f>'IDT-1 Calculation'!DI84</f>
        <v>0</v>
      </c>
      <c r="F84" s="94">
        <f>'IDT-1 Calculation'!DJ84</f>
        <v>51.845999999999997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56.944000000000003</v>
      </c>
      <c r="C85" s="94">
        <f>'IDT-1 Calculation'!DG85</f>
        <v>-105</v>
      </c>
      <c r="D85" s="94">
        <f>'IDT-1 Calculation'!DH85</f>
        <v>0</v>
      </c>
      <c r="E85" s="94">
        <f>'IDT-1 Calculation'!DI85</f>
        <v>0</v>
      </c>
      <c r="F85" s="94">
        <f>'IDT-1 Calculation'!DJ85</f>
        <v>48.055999999999997</v>
      </c>
      <c r="G85" s="99">
        <f t="shared" si="1"/>
        <v>0</v>
      </c>
    </row>
    <row r="86" spans="1:7">
      <c r="A86" s="98" t="s">
        <v>128</v>
      </c>
      <c r="B86" s="94">
        <f>'IDT-1 Calculation'!DF86</f>
        <v>46.097999999999999</v>
      </c>
      <c r="C86" s="94">
        <f>'IDT-1 Calculation'!DG86</f>
        <v>-85</v>
      </c>
      <c r="D86" s="94">
        <f>'IDT-1 Calculation'!DH86</f>
        <v>0</v>
      </c>
      <c r="E86" s="94">
        <f>'IDT-1 Calculation'!DI86</f>
        <v>0</v>
      </c>
      <c r="F86" s="94">
        <f>'IDT-1 Calculation'!DJ86</f>
        <v>38.902000000000001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40.673999999999999</v>
      </c>
      <c r="C87" s="94">
        <f>'IDT-1 Calculation'!DG87</f>
        <v>-75</v>
      </c>
      <c r="D87" s="94">
        <f>'IDT-1 Calculation'!DH87</f>
        <v>0</v>
      </c>
      <c r="E87" s="94">
        <f>'IDT-1 Calculation'!DI87</f>
        <v>0</v>
      </c>
      <c r="F87" s="94">
        <f>'IDT-1 Calculation'!DJ87</f>
        <v>34.326000000000001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27.116</v>
      </c>
      <c r="C88" s="94">
        <f>'IDT-1 Calculation'!DG88</f>
        <v>-50</v>
      </c>
      <c r="D88" s="94">
        <f>'IDT-1 Calculation'!DH88</f>
        <v>0</v>
      </c>
      <c r="E88" s="94">
        <f>'IDT-1 Calculation'!DI88</f>
        <v>0</v>
      </c>
      <c r="F88" s="94">
        <f>'IDT-1 Calculation'!DJ88</f>
        <v>22.884</v>
      </c>
      <c r="G88" s="99">
        <f t="shared" si="1"/>
        <v>0</v>
      </c>
    </row>
    <row r="89" spans="1:7">
      <c r="A89" s="98" t="s">
        <v>131</v>
      </c>
      <c r="B89" s="94">
        <f>'IDT-1 Calculation'!DF89</f>
        <v>16.27</v>
      </c>
      <c r="C89" s="94">
        <f>'IDT-1 Calculation'!DG89</f>
        <v>-30</v>
      </c>
      <c r="D89" s="94">
        <f>'IDT-1 Calculation'!DH89</f>
        <v>0</v>
      </c>
      <c r="E89" s="94">
        <f>'IDT-1 Calculation'!DI89</f>
        <v>0</v>
      </c>
      <c r="F89" s="94">
        <f>'IDT-1 Calculation'!DJ89</f>
        <v>13.73</v>
      </c>
      <c r="G89" s="99">
        <f t="shared" si="1"/>
        <v>0</v>
      </c>
    </row>
    <row r="90" spans="1:7">
      <c r="A90" s="98" t="s">
        <v>132</v>
      </c>
      <c r="B90" s="94">
        <f>'IDT-1 Calculation'!DF90</f>
        <v>2.7120000000000002</v>
      </c>
      <c r="C90" s="94">
        <f>'IDT-1 Calculation'!DG90</f>
        <v>-5</v>
      </c>
      <c r="D90" s="94">
        <f>'IDT-1 Calculation'!DH90</f>
        <v>0</v>
      </c>
      <c r="E90" s="94">
        <f>'IDT-1 Calculation'!DI90</f>
        <v>0</v>
      </c>
      <c r="F90" s="94">
        <f>'IDT-1 Calculation'!DJ90</f>
        <v>2.2879999999999998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0.24519174999999996</v>
      </c>
      <c r="C99" s="110">
        <f>SUM(C3:C98)/4000</f>
        <v>-1.11233275</v>
      </c>
      <c r="D99" s="110">
        <f>SUM(D3:D98)/4000</f>
        <v>0</v>
      </c>
      <c r="E99" s="110">
        <f>SUM(E3:E98)/4000</f>
        <v>0</v>
      </c>
      <c r="F99" s="110">
        <f>SUM(F3:F98)/4000</f>
        <v>0.86714099999999983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15.51</v>
      </c>
      <c r="H3" s="201">
        <v>0</v>
      </c>
      <c r="I3" s="201">
        <v>0</v>
      </c>
      <c r="J3" s="201">
        <v>17.149999999999999</v>
      </c>
      <c r="K3" s="201">
        <v>5.47</v>
      </c>
      <c r="L3" s="201">
        <v>2.1800000000000002</v>
      </c>
      <c r="M3" s="201">
        <v>0</v>
      </c>
      <c r="N3" s="201">
        <v>1</v>
      </c>
      <c r="O3" s="201">
        <v>1.69</v>
      </c>
      <c r="P3" s="201">
        <v>2.31</v>
      </c>
      <c r="Q3" s="201">
        <v>0.18</v>
      </c>
      <c r="R3" s="201">
        <v>0.36</v>
      </c>
      <c r="S3" s="201">
        <v>0.22</v>
      </c>
      <c r="T3" s="201">
        <v>0</v>
      </c>
      <c r="U3" s="201">
        <v>10.119999999999999</v>
      </c>
      <c r="V3" s="201">
        <v>0.11</v>
      </c>
      <c r="W3" s="201">
        <v>0.55000000000000004</v>
      </c>
      <c r="X3" s="201">
        <v>1.25</v>
      </c>
      <c r="Y3" s="201">
        <v>0</v>
      </c>
      <c r="Z3" s="201">
        <v>2.36</v>
      </c>
      <c r="AA3" s="201">
        <v>0.76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112.4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5.47</v>
      </c>
      <c r="L4" s="201">
        <v>2.1800000000000002</v>
      </c>
      <c r="M4" s="201">
        <v>0</v>
      </c>
      <c r="N4" s="201">
        <v>1</v>
      </c>
      <c r="O4" s="201">
        <v>1.69</v>
      </c>
      <c r="P4" s="201">
        <v>2.31</v>
      </c>
      <c r="Q4" s="201">
        <v>0.18</v>
      </c>
      <c r="R4" s="201">
        <v>0.36</v>
      </c>
      <c r="S4" s="201">
        <v>0.22</v>
      </c>
      <c r="T4" s="201">
        <v>0</v>
      </c>
      <c r="U4" s="201">
        <v>9.74</v>
      </c>
      <c r="V4" s="201">
        <v>0.11</v>
      </c>
      <c r="W4" s="201">
        <v>0.39</v>
      </c>
      <c r="X4" s="201">
        <v>1.25</v>
      </c>
      <c r="Y4" s="201">
        <v>0</v>
      </c>
      <c r="Z4" s="201">
        <v>2.36</v>
      </c>
      <c r="AA4" s="201">
        <v>0.76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112.4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5.47</v>
      </c>
      <c r="L5" s="201">
        <v>2.1800000000000002</v>
      </c>
      <c r="M5" s="201">
        <v>0</v>
      </c>
      <c r="N5" s="201">
        <v>1</v>
      </c>
      <c r="O5" s="201">
        <v>1.69</v>
      </c>
      <c r="P5" s="201">
        <v>2.31</v>
      </c>
      <c r="Q5" s="201">
        <v>0.18</v>
      </c>
      <c r="R5" s="201">
        <v>0.36</v>
      </c>
      <c r="S5" s="201">
        <v>0.22</v>
      </c>
      <c r="T5" s="201">
        <v>0</v>
      </c>
      <c r="U5" s="201">
        <v>9.74</v>
      </c>
      <c r="V5" s="201">
        <v>0.11</v>
      </c>
      <c r="W5" s="201">
        <v>0.39</v>
      </c>
      <c r="X5" s="201">
        <v>1.25</v>
      </c>
      <c r="Y5" s="201">
        <v>0</v>
      </c>
      <c r="Z5" s="201">
        <v>2.36</v>
      </c>
      <c r="AA5" s="201">
        <v>0.76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112.4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5.47</v>
      </c>
      <c r="L6" s="201">
        <v>2.1800000000000002</v>
      </c>
      <c r="M6" s="201">
        <v>0</v>
      </c>
      <c r="N6" s="201">
        <v>1</v>
      </c>
      <c r="O6" s="201">
        <v>1.69</v>
      </c>
      <c r="P6" s="201">
        <v>2.31</v>
      </c>
      <c r="Q6" s="201">
        <v>0.18</v>
      </c>
      <c r="R6" s="201">
        <v>0.36</v>
      </c>
      <c r="S6" s="201">
        <v>0.22</v>
      </c>
      <c r="T6" s="201">
        <v>0</v>
      </c>
      <c r="U6" s="201">
        <v>9.74</v>
      </c>
      <c r="V6" s="201">
        <v>0.11</v>
      </c>
      <c r="W6" s="201">
        <v>0.39</v>
      </c>
      <c r="X6" s="201">
        <v>1.25</v>
      </c>
      <c r="Y6" s="201">
        <v>0</v>
      </c>
      <c r="Z6" s="201">
        <v>2.36</v>
      </c>
      <c r="AA6" s="201">
        <v>0.76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112.4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21.43</v>
      </c>
      <c r="K7" s="201">
        <v>5.47</v>
      </c>
      <c r="L7" s="201">
        <v>2.1800000000000002</v>
      </c>
      <c r="M7" s="201">
        <v>0</v>
      </c>
      <c r="N7" s="201">
        <v>1</v>
      </c>
      <c r="O7" s="201">
        <v>1.69</v>
      </c>
      <c r="P7" s="201">
        <v>2.31</v>
      </c>
      <c r="Q7" s="201">
        <v>0.18</v>
      </c>
      <c r="R7" s="201">
        <v>0.36</v>
      </c>
      <c r="S7" s="201">
        <v>0.22</v>
      </c>
      <c r="T7" s="201">
        <v>0</v>
      </c>
      <c r="U7" s="201">
        <v>9.74</v>
      </c>
      <c r="V7" s="201">
        <v>0.11</v>
      </c>
      <c r="W7" s="201">
        <v>0.39</v>
      </c>
      <c r="X7" s="201">
        <v>1.25</v>
      </c>
      <c r="Y7" s="201">
        <v>0</v>
      </c>
      <c r="Z7" s="201">
        <v>2.36</v>
      </c>
      <c r="AA7" s="201">
        <v>0.76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112.4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5.47</v>
      </c>
      <c r="L8" s="201">
        <v>2.1800000000000002</v>
      </c>
      <c r="M8" s="201">
        <v>0</v>
      </c>
      <c r="N8" s="201">
        <v>1</v>
      </c>
      <c r="O8" s="201">
        <v>1.69</v>
      </c>
      <c r="P8" s="201">
        <v>2.31</v>
      </c>
      <c r="Q8" s="201">
        <v>0.18</v>
      </c>
      <c r="R8" s="201">
        <v>0.36</v>
      </c>
      <c r="S8" s="201">
        <v>0.22</v>
      </c>
      <c r="T8" s="201">
        <v>0</v>
      </c>
      <c r="U8" s="201">
        <v>9.74</v>
      </c>
      <c r="V8" s="201">
        <v>0.11</v>
      </c>
      <c r="W8" s="201">
        <v>0.39</v>
      </c>
      <c r="X8" s="201">
        <v>1.25</v>
      </c>
      <c r="Y8" s="201">
        <v>0</v>
      </c>
      <c r="Z8" s="201">
        <v>2.36</v>
      </c>
      <c r="AA8" s="201">
        <v>0.76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112.4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5.47</v>
      </c>
      <c r="L9" s="201">
        <v>2.1800000000000002</v>
      </c>
      <c r="M9" s="201">
        <v>0</v>
      </c>
      <c r="N9" s="201">
        <v>1</v>
      </c>
      <c r="O9" s="201">
        <v>1.69</v>
      </c>
      <c r="P9" s="201">
        <v>2.31</v>
      </c>
      <c r="Q9" s="201">
        <v>0.18</v>
      </c>
      <c r="R9" s="201">
        <v>0.36</v>
      </c>
      <c r="S9" s="201">
        <v>0.22</v>
      </c>
      <c r="T9" s="201">
        <v>0</v>
      </c>
      <c r="U9" s="201">
        <v>9.74</v>
      </c>
      <c r="V9" s="201">
        <v>0.11</v>
      </c>
      <c r="W9" s="201">
        <v>0.39</v>
      </c>
      <c r="X9" s="201">
        <v>1.25</v>
      </c>
      <c r="Y9" s="201">
        <v>0</v>
      </c>
      <c r="Z9" s="201">
        <v>2.36</v>
      </c>
      <c r="AA9" s="201">
        <v>0.76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112.4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5.47</v>
      </c>
      <c r="L10" s="201">
        <v>2.1800000000000002</v>
      </c>
      <c r="M10" s="201">
        <v>0</v>
      </c>
      <c r="N10" s="201">
        <v>1</v>
      </c>
      <c r="O10" s="201">
        <v>1.69</v>
      </c>
      <c r="P10" s="201">
        <v>2.31</v>
      </c>
      <c r="Q10" s="201">
        <v>0.18</v>
      </c>
      <c r="R10" s="201">
        <v>0.36</v>
      </c>
      <c r="S10" s="201">
        <v>0.22</v>
      </c>
      <c r="T10" s="201">
        <v>0</v>
      </c>
      <c r="U10" s="201">
        <v>9.74</v>
      </c>
      <c r="V10" s="201">
        <v>0.11</v>
      </c>
      <c r="W10" s="201">
        <v>0.39</v>
      </c>
      <c r="X10" s="201">
        <v>1.25</v>
      </c>
      <c r="Y10" s="201">
        <v>0</v>
      </c>
      <c r="Z10" s="201">
        <v>2.36</v>
      </c>
      <c r="AA10" s="201">
        <v>0.76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112.4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5.47</v>
      </c>
      <c r="L11" s="201">
        <v>2.1800000000000002</v>
      </c>
      <c r="M11" s="201">
        <v>0</v>
      </c>
      <c r="N11" s="201">
        <v>1</v>
      </c>
      <c r="O11" s="201">
        <v>1.69</v>
      </c>
      <c r="P11" s="201">
        <v>2.31</v>
      </c>
      <c r="Q11" s="201">
        <v>0.18</v>
      </c>
      <c r="R11" s="201">
        <v>0.36</v>
      </c>
      <c r="S11" s="201">
        <v>0.22</v>
      </c>
      <c r="T11" s="201">
        <v>0</v>
      </c>
      <c r="U11" s="201">
        <v>9.74</v>
      </c>
      <c r="V11" s="201">
        <v>0.11</v>
      </c>
      <c r="W11" s="201">
        <v>0.39</v>
      </c>
      <c r="X11" s="201">
        <v>1.25</v>
      </c>
      <c r="Y11" s="201">
        <v>0</v>
      </c>
      <c r="Z11" s="201">
        <v>2.36</v>
      </c>
      <c r="AA11" s="201">
        <v>0.76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112.4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5.47</v>
      </c>
      <c r="L12" s="201">
        <v>2.1800000000000002</v>
      </c>
      <c r="M12" s="201">
        <v>0</v>
      </c>
      <c r="N12" s="201">
        <v>1</v>
      </c>
      <c r="O12" s="201">
        <v>1.69</v>
      </c>
      <c r="P12" s="201">
        <v>2.31</v>
      </c>
      <c r="Q12" s="201">
        <v>0.18</v>
      </c>
      <c r="R12" s="201">
        <v>0.36</v>
      </c>
      <c r="S12" s="201">
        <v>0.22</v>
      </c>
      <c r="T12" s="201">
        <v>0</v>
      </c>
      <c r="U12" s="201">
        <v>9.74</v>
      </c>
      <c r="V12" s="201">
        <v>0.11</v>
      </c>
      <c r="W12" s="201">
        <v>0.39</v>
      </c>
      <c r="X12" s="201">
        <v>1.25</v>
      </c>
      <c r="Y12" s="201">
        <v>0</v>
      </c>
      <c r="Z12" s="201">
        <v>2.36</v>
      </c>
      <c r="AA12" s="201">
        <v>0.76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127.4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5.47</v>
      </c>
      <c r="L13" s="201">
        <v>32.49</v>
      </c>
      <c r="M13" s="201">
        <v>0</v>
      </c>
      <c r="N13" s="201">
        <v>1</v>
      </c>
      <c r="O13" s="201">
        <v>1.69</v>
      </c>
      <c r="P13" s="201">
        <v>2.31</v>
      </c>
      <c r="Q13" s="201">
        <v>0.18</v>
      </c>
      <c r="R13" s="201">
        <v>0.36</v>
      </c>
      <c r="S13" s="201">
        <v>0.22</v>
      </c>
      <c r="T13" s="201">
        <v>0</v>
      </c>
      <c r="U13" s="201">
        <v>9.74</v>
      </c>
      <c r="V13" s="201">
        <v>0.11</v>
      </c>
      <c r="W13" s="201">
        <v>0.39</v>
      </c>
      <c r="X13" s="201">
        <v>1.25</v>
      </c>
      <c r="Y13" s="201">
        <v>0</v>
      </c>
      <c r="Z13" s="201">
        <v>2.36</v>
      </c>
      <c r="AA13" s="201">
        <v>0.76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127.4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5.47</v>
      </c>
      <c r="L14" s="201">
        <v>32.49</v>
      </c>
      <c r="M14" s="201">
        <v>0</v>
      </c>
      <c r="N14" s="201">
        <v>1</v>
      </c>
      <c r="O14" s="201">
        <v>1.69</v>
      </c>
      <c r="P14" s="201">
        <v>2.31</v>
      </c>
      <c r="Q14" s="201">
        <v>0.18</v>
      </c>
      <c r="R14" s="201">
        <v>0.36</v>
      </c>
      <c r="S14" s="201">
        <v>0.22</v>
      </c>
      <c r="T14" s="201">
        <v>0</v>
      </c>
      <c r="U14" s="201">
        <v>9.74</v>
      </c>
      <c r="V14" s="201">
        <v>0.11</v>
      </c>
      <c r="W14" s="201">
        <v>0.39</v>
      </c>
      <c r="X14" s="201">
        <v>1.25</v>
      </c>
      <c r="Y14" s="201">
        <v>0</v>
      </c>
      <c r="Z14" s="201">
        <v>2.36</v>
      </c>
      <c r="AA14" s="201">
        <v>0.76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7.6</v>
      </c>
      <c r="AL14" s="201">
        <v>0</v>
      </c>
      <c r="AM14" s="201">
        <v>0</v>
      </c>
      <c r="AN14" s="201">
        <v>0</v>
      </c>
      <c r="AO14" s="201">
        <v>144.4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35.619999999999997</v>
      </c>
      <c r="L15" s="201">
        <v>32.49</v>
      </c>
      <c r="M15" s="201">
        <v>0</v>
      </c>
      <c r="N15" s="201">
        <v>1</v>
      </c>
      <c r="O15" s="201">
        <v>1.69</v>
      </c>
      <c r="P15" s="201">
        <v>2.31</v>
      </c>
      <c r="Q15" s="201">
        <v>0.18</v>
      </c>
      <c r="R15" s="201">
        <v>0.36</v>
      </c>
      <c r="S15" s="201">
        <v>0.22</v>
      </c>
      <c r="T15" s="201">
        <v>0</v>
      </c>
      <c r="U15" s="201">
        <v>9.74</v>
      </c>
      <c r="V15" s="201">
        <v>0.11</v>
      </c>
      <c r="W15" s="201">
        <v>0.39</v>
      </c>
      <c r="X15" s="201">
        <v>1.25</v>
      </c>
      <c r="Y15" s="201">
        <v>0</v>
      </c>
      <c r="Z15" s="201">
        <v>2.36</v>
      </c>
      <c r="AA15" s="201">
        <v>0.76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144.4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40.450000000000003</v>
      </c>
      <c r="L16" s="201">
        <v>32.49</v>
      </c>
      <c r="M16" s="201">
        <v>0</v>
      </c>
      <c r="N16" s="201">
        <v>1</v>
      </c>
      <c r="O16" s="201">
        <v>1.69</v>
      </c>
      <c r="P16" s="201">
        <v>2.31</v>
      </c>
      <c r="Q16" s="201">
        <v>0.18</v>
      </c>
      <c r="R16" s="201">
        <v>0.36</v>
      </c>
      <c r="S16" s="201">
        <v>0.22</v>
      </c>
      <c r="T16" s="201">
        <v>0</v>
      </c>
      <c r="U16" s="201">
        <v>9.74</v>
      </c>
      <c r="V16" s="201">
        <v>0.11</v>
      </c>
      <c r="W16" s="201">
        <v>0.39</v>
      </c>
      <c r="X16" s="201">
        <v>1.25</v>
      </c>
      <c r="Y16" s="201">
        <v>0</v>
      </c>
      <c r="Z16" s="201">
        <v>2.36</v>
      </c>
      <c r="AA16" s="201">
        <v>0.76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144.4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64.62</v>
      </c>
      <c r="L17" s="201">
        <v>32.49</v>
      </c>
      <c r="M17" s="201">
        <v>0</v>
      </c>
      <c r="N17" s="201">
        <v>1</v>
      </c>
      <c r="O17" s="201">
        <v>1.69</v>
      </c>
      <c r="P17" s="201">
        <v>2.31</v>
      </c>
      <c r="Q17" s="201">
        <v>0.18</v>
      </c>
      <c r="R17" s="201">
        <v>0.36</v>
      </c>
      <c r="S17" s="201">
        <v>0.22</v>
      </c>
      <c r="T17" s="201">
        <v>0</v>
      </c>
      <c r="U17" s="201">
        <v>9.74</v>
      </c>
      <c r="V17" s="201">
        <v>0.11</v>
      </c>
      <c r="W17" s="201">
        <v>0.39</v>
      </c>
      <c r="X17" s="201">
        <v>1.25</v>
      </c>
      <c r="Y17" s="201">
        <v>0</v>
      </c>
      <c r="Z17" s="201">
        <v>2.36</v>
      </c>
      <c r="AA17" s="201">
        <v>0.76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144.4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77.19</v>
      </c>
      <c r="L18" s="201">
        <v>32.49</v>
      </c>
      <c r="M18" s="201">
        <v>0</v>
      </c>
      <c r="N18" s="201">
        <v>1</v>
      </c>
      <c r="O18" s="201">
        <v>1.69</v>
      </c>
      <c r="P18" s="201">
        <v>2.31</v>
      </c>
      <c r="Q18" s="201">
        <v>2.64</v>
      </c>
      <c r="R18" s="201">
        <v>4.97</v>
      </c>
      <c r="S18" s="201">
        <v>2.84</v>
      </c>
      <c r="T18" s="201">
        <v>0</v>
      </c>
      <c r="U18" s="201">
        <v>9.74</v>
      </c>
      <c r="V18" s="201">
        <v>0.11</v>
      </c>
      <c r="W18" s="201">
        <v>0.39</v>
      </c>
      <c r="X18" s="201">
        <v>1.25</v>
      </c>
      <c r="Y18" s="201">
        <v>0</v>
      </c>
      <c r="Z18" s="201">
        <v>2.36</v>
      </c>
      <c r="AA18" s="201">
        <v>11.31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144.4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35.619999999999997</v>
      </c>
      <c r="L19" s="201">
        <v>32.49</v>
      </c>
      <c r="M19" s="201">
        <v>0</v>
      </c>
      <c r="N19" s="201">
        <v>1</v>
      </c>
      <c r="O19" s="201">
        <v>1.69</v>
      </c>
      <c r="P19" s="201">
        <v>2.31</v>
      </c>
      <c r="Q19" s="201">
        <v>0.18</v>
      </c>
      <c r="R19" s="201">
        <v>0.36</v>
      </c>
      <c r="S19" s="201">
        <v>0.22</v>
      </c>
      <c r="T19" s="201">
        <v>0</v>
      </c>
      <c r="U19" s="201">
        <v>9.74</v>
      </c>
      <c r="V19" s="201">
        <v>0.11</v>
      </c>
      <c r="W19" s="201">
        <v>0.39</v>
      </c>
      <c r="X19" s="201">
        <v>1.25</v>
      </c>
      <c r="Y19" s="201">
        <v>0</v>
      </c>
      <c r="Z19" s="201">
        <v>2.36</v>
      </c>
      <c r="AA19" s="201">
        <v>0.76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144.4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30.78</v>
      </c>
      <c r="L20" s="201">
        <v>32.49</v>
      </c>
      <c r="M20" s="201">
        <v>0</v>
      </c>
      <c r="N20" s="201">
        <v>1</v>
      </c>
      <c r="O20" s="201">
        <v>1.69</v>
      </c>
      <c r="P20" s="201">
        <v>2.31</v>
      </c>
      <c r="Q20" s="201">
        <v>0.18</v>
      </c>
      <c r="R20" s="201">
        <v>0.36</v>
      </c>
      <c r="S20" s="201">
        <v>0.22</v>
      </c>
      <c r="T20" s="201">
        <v>0</v>
      </c>
      <c r="U20" s="201">
        <v>9.74</v>
      </c>
      <c r="V20" s="201">
        <v>0.11</v>
      </c>
      <c r="W20" s="201">
        <v>0.39</v>
      </c>
      <c r="X20" s="201">
        <v>1.25</v>
      </c>
      <c r="Y20" s="201">
        <v>0</v>
      </c>
      <c r="Z20" s="201">
        <v>2.36</v>
      </c>
      <c r="AA20" s="201">
        <v>0.76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144.4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45.29</v>
      </c>
      <c r="L21" s="201">
        <v>32.49</v>
      </c>
      <c r="M21" s="201">
        <v>0</v>
      </c>
      <c r="N21" s="201">
        <v>1</v>
      </c>
      <c r="O21" s="201">
        <v>1.69</v>
      </c>
      <c r="P21" s="201">
        <v>2.31</v>
      </c>
      <c r="Q21" s="201">
        <v>0.18</v>
      </c>
      <c r="R21" s="201">
        <v>0.36</v>
      </c>
      <c r="S21" s="201">
        <v>0.22</v>
      </c>
      <c r="T21" s="201">
        <v>0</v>
      </c>
      <c r="U21" s="201">
        <v>9.74</v>
      </c>
      <c r="V21" s="201">
        <v>0.11</v>
      </c>
      <c r="W21" s="201">
        <v>0.28999999999999998</v>
      </c>
      <c r="X21" s="201">
        <v>1.25</v>
      </c>
      <c r="Y21" s="201">
        <v>0</v>
      </c>
      <c r="Z21" s="201">
        <v>2.36</v>
      </c>
      <c r="AA21" s="201">
        <v>0.76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144.4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24.98</v>
      </c>
      <c r="L22" s="201">
        <v>32.49</v>
      </c>
      <c r="M22" s="201">
        <v>0</v>
      </c>
      <c r="N22" s="201">
        <v>1</v>
      </c>
      <c r="O22" s="201">
        <v>1.69</v>
      </c>
      <c r="P22" s="201">
        <v>2.31</v>
      </c>
      <c r="Q22" s="201">
        <v>0.18</v>
      </c>
      <c r="R22" s="201">
        <v>0.36</v>
      </c>
      <c r="S22" s="201">
        <v>0.22</v>
      </c>
      <c r="T22" s="201">
        <v>0</v>
      </c>
      <c r="U22" s="201">
        <v>9.74</v>
      </c>
      <c r="V22" s="201">
        <v>0.11</v>
      </c>
      <c r="W22" s="201">
        <v>0.28999999999999998</v>
      </c>
      <c r="X22" s="201">
        <v>1.25</v>
      </c>
      <c r="Y22" s="201">
        <v>0</v>
      </c>
      <c r="Z22" s="201">
        <v>2.36</v>
      </c>
      <c r="AA22" s="201">
        <v>0.76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144.4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77.19</v>
      </c>
      <c r="L23" s="201">
        <v>32.49</v>
      </c>
      <c r="M23" s="201">
        <v>0</v>
      </c>
      <c r="N23" s="201">
        <v>1</v>
      </c>
      <c r="O23" s="201">
        <v>1.69</v>
      </c>
      <c r="P23" s="201">
        <v>2.31</v>
      </c>
      <c r="Q23" s="201">
        <v>2.64</v>
      </c>
      <c r="R23" s="201">
        <v>4.97</v>
      </c>
      <c r="S23" s="201">
        <v>2.84</v>
      </c>
      <c r="T23" s="201">
        <v>0</v>
      </c>
      <c r="U23" s="201">
        <v>9.74</v>
      </c>
      <c r="V23" s="201">
        <v>0.11</v>
      </c>
      <c r="W23" s="201">
        <v>0.28999999999999998</v>
      </c>
      <c r="X23" s="201">
        <v>1.25</v>
      </c>
      <c r="Y23" s="201">
        <v>0</v>
      </c>
      <c r="Z23" s="201">
        <v>2.36</v>
      </c>
      <c r="AA23" s="201">
        <v>11.29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144.4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77.19</v>
      </c>
      <c r="L24" s="201">
        <v>32.49</v>
      </c>
      <c r="M24" s="201">
        <v>0</v>
      </c>
      <c r="N24" s="201">
        <v>1</v>
      </c>
      <c r="O24" s="201">
        <v>1.69</v>
      </c>
      <c r="P24" s="201">
        <v>2.31</v>
      </c>
      <c r="Q24" s="201">
        <v>2.64</v>
      </c>
      <c r="R24" s="201">
        <v>4.97</v>
      </c>
      <c r="S24" s="201">
        <v>2.84</v>
      </c>
      <c r="T24" s="201">
        <v>0</v>
      </c>
      <c r="U24" s="201">
        <v>9.74</v>
      </c>
      <c r="V24" s="201">
        <v>0.11</v>
      </c>
      <c r="W24" s="201">
        <v>0.28999999999999998</v>
      </c>
      <c r="X24" s="201">
        <v>1.25</v>
      </c>
      <c r="Y24" s="201">
        <v>0</v>
      </c>
      <c r="Z24" s="201">
        <v>2.36</v>
      </c>
      <c r="AA24" s="201">
        <v>11.29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144.4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77.19</v>
      </c>
      <c r="L25" s="201">
        <v>32.49</v>
      </c>
      <c r="M25" s="201">
        <v>0</v>
      </c>
      <c r="N25" s="201">
        <v>1</v>
      </c>
      <c r="O25" s="201">
        <v>1.69</v>
      </c>
      <c r="P25" s="201">
        <v>2.31</v>
      </c>
      <c r="Q25" s="201">
        <v>2.64</v>
      </c>
      <c r="R25" s="201">
        <v>4.97</v>
      </c>
      <c r="S25" s="201">
        <v>2.84</v>
      </c>
      <c r="T25" s="201">
        <v>0</v>
      </c>
      <c r="U25" s="201">
        <v>9.74</v>
      </c>
      <c r="V25" s="201">
        <v>0.11</v>
      </c>
      <c r="W25" s="201">
        <v>0.28999999999999998</v>
      </c>
      <c r="X25" s="201">
        <v>1.25</v>
      </c>
      <c r="Y25" s="201">
        <v>0</v>
      </c>
      <c r="Z25" s="201">
        <v>2.36</v>
      </c>
      <c r="AA25" s="201">
        <v>11.29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144.4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77.19</v>
      </c>
      <c r="L26" s="201">
        <v>32.49</v>
      </c>
      <c r="M26" s="201">
        <v>0</v>
      </c>
      <c r="N26" s="201">
        <v>1</v>
      </c>
      <c r="O26" s="201">
        <v>1.69</v>
      </c>
      <c r="P26" s="201">
        <v>2.31</v>
      </c>
      <c r="Q26" s="201">
        <v>2.64</v>
      </c>
      <c r="R26" s="201">
        <v>4.97</v>
      </c>
      <c r="S26" s="201">
        <v>2.84</v>
      </c>
      <c r="T26" s="201">
        <v>0</v>
      </c>
      <c r="U26" s="201">
        <v>9.74</v>
      </c>
      <c r="V26" s="201">
        <v>0.11</v>
      </c>
      <c r="W26" s="201">
        <v>0.28999999999999998</v>
      </c>
      <c r="X26" s="201">
        <v>1.25</v>
      </c>
      <c r="Y26" s="201">
        <v>0</v>
      </c>
      <c r="Z26" s="201">
        <v>2.36</v>
      </c>
      <c r="AA26" s="201">
        <v>11.29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144.4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21.71</v>
      </c>
      <c r="K27" s="201">
        <v>24.94</v>
      </c>
      <c r="L27" s="201">
        <v>32.49</v>
      </c>
      <c r="M27" s="201">
        <v>0</v>
      </c>
      <c r="N27" s="201">
        <v>1</v>
      </c>
      <c r="O27" s="201">
        <v>1.69</v>
      </c>
      <c r="P27" s="201">
        <v>2.31</v>
      </c>
      <c r="Q27" s="201">
        <v>0.18</v>
      </c>
      <c r="R27" s="201">
        <v>0.36</v>
      </c>
      <c r="S27" s="201">
        <v>0.22</v>
      </c>
      <c r="T27" s="201">
        <v>0</v>
      </c>
      <c r="U27" s="201">
        <v>9.74</v>
      </c>
      <c r="V27" s="201">
        <v>0.11</v>
      </c>
      <c r="W27" s="201">
        <v>0.28999999999999998</v>
      </c>
      <c r="X27" s="201">
        <v>1.25</v>
      </c>
      <c r="Y27" s="201">
        <v>0</v>
      </c>
      <c r="Z27" s="201">
        <v>2.36</v>
      </c>
      <c r="AA27" s="201">
        <v>0.76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144.4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21.71</v>
      </c>
      <c r="K28" s="201">
        <v>4.71</v>
      </c>
      <c r="L28" s="201">
        <v>32.49</v>
      </c>
      <c r="M28" s="201">
        <v>0</v>
      </c>
      <c r="N28" s="201">
        <v>1</v>
      </c>
      <c r="O28" s="201">
        <v>1.69</v>
      </c>
      <c r="P28" s="201">
        <v>2.31</v>
      </c>
      <c r="Q28" s="201">
        <v>0.18</v>
      </c>
      <c r="R28" s="201">
        <v>0.36</v>
      </c>
      <c r="S28" s="201">
        <v>0.22</v>
      </c>
      <c r="T28" s="201">
        <v>0</v>
      </c>
      <c r="U28" s="201">
        <v>9.74</v>
      </c>
      <c r="V28" s="201">
        <v>0.11</v>
      </c>
      <c r="W28" s="201">
        <v>0.28999999999999998</v>
      </c>
      <c r="X28" s="201">
        <v>1.25</v>
      </c>
      <c r="Y28" s="201">
        <v>0</v>
      </c>
      <c r="Z28" s="201">
        <v>2.36</v>
      </c>
      <c r="AA28" s="201">
        <v>0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144.4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21.71</v>
      </c>
      <c r="K29" s="201">
        <v>31.19</v>
      </c>
      <c r="L29" s="201">
        <v>32.49</v>
      </c>
      <c r="M29" s="201">
        <v>0</v>
      </c>
      <c r="N29" s="201">
        <v>1</v>
      </c>
      <c r="O29" s="201">
        <v>1.69</v>
      </c>
      <c r="P29" s="201">
        <v>2.31</v>
      </c>
      <c r="Q29" s="201">
        <v>0.18</v>
      </c>
      <c r="R29" s="201">
        <v>0.36</v>
      </c>
      <c r="S29" s="201">
        <v>0.22</v>
      </c>
      <c r="T29" s="201">
        <v>0</v>
      </c>
      <c r="U29" s="201">
        <v>9.74</v>
      </c>
      <c r="V29" s="201">
        <v>0</v>
      </c>
      <c r="W29" s="201">
        <v>0.28999999999999998</v>
      </c>
      <c r="X29" s="201">
        <v>1.25</v>
      </c>
      <c r="Y29" s="201">
        <v>0</v>
      </c>
      <c r="Z29" s="201">
        <v>2.36</v>
      </c>
      <c r="AA29" s="201">
        <v>0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144.4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21.71</v>
      </c>
      <c r="K30" s="201">
        <v>64.959999999999994</v>
      </c>
      <c r="L30" s="201">
        <v>32.49</v>
      </c>
      <c r="M30" s="201">
        <v>0</v>
      </c>
      <c r="N30" s="201">
        <v>1</v>
      </c>
      <c r="O30" s="201">
        <v>1.69</v>
      </c>
      <c r="P30" s="201">
        <v>2.31</v>
      </c>
      <c r="Q30" s="201">
        <v>2.64</v>
      </c>
      <c r="R30" s="201">
        <v>4.97</v>
      </c>
      <c r="S30" s="201">
        <v>2.84</v>
      </c>
      <c r="T30" s="201">
        <v>0</v>
      </c>
      <c r="U30" s="201">
        <v>9.74</v>
      </c>
      <c r="V30" s="201">
        <v>0</v>
      </c>
      <c r="W30" s="201">
        <v>0.28999999999999998</v>
      </c>
      <c r="X30" s="201">
        <v>1.25</v>
      </c>
      <c r="Y30" s="201">
        <v>0</v>
      </c>
      <c r="Z30" s="201">
        <v>2.36</v>
      </c>
      <c r="AA30" s="201">
        <v>8.25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144.4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21.16</v>
      </c>
      <c r="K31" s="201">
        <v>77.19</v>
      </c>
      <c r="L31" s="201">
        <v>32.49</v>
      </c>
      <c r="M31" s="201">
        <v>0</v>
      </c>
      <c r="N31" s="201">
        <v>1</v>
      </c>
      <c r="O31" s="201">
        <v>1.69</v>
      </c>
      <c r="P31" s="201">
        <v>2.31</v>
      </c>
      <c r="Q31" s="201">
        <v>2.64</v>
      </c>
      <c r="R31" s="201">
        <v>4.97</v>
      </c>
      <c r="S31" s="201">
        <v>2.84</v>
      </c>
      <c r="T31" s="201">
        <v>0</v>
      </c>
      <c r="U31" s="201">
        <v>9.74</v>
      </c>
      <c r="V31" s="201">
        <v>0</v>
      </c>
      <c r="W31" s="201">
        <v>0</v>
      </c>
      <c r="X31" s="201">
        <v>1.25</v>
      </c>
      <c r="Y31" s="201">
        <v>0</v>
      </c>
      <c r="Z31" s="201">
        <v>2.36</v>
      </c>
      <c r="AA31" s="201">
        <v>8.25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</v>
      </c>
      <c r="AH31" s="201">
        <v>3.21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144.4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21.16</v>
      </c>
      <c r="K32" s="201">
        <v>77.19</v>
      </c>
      <c r="L32" s="201">
        <v>32.49</v>
      </c>
      <c r="M32" s="201">
        <v>0</v>
      </c>
      <c r="N32" s="201">
        <v>1</v>
      </c>
      <c r="O32" s="201">
        <v>1.69</v>
      </c>
      <c r="P32" s="201">
        <v>2.31</v>
      </c>
      <c r="Q32" s="201">
        <v>2.64</v>
      </c>
      <c r="R32" s="201">
        <v>4.97</v>
      </c>
      <c r="S32" s="201">
        <v>2.84</v>
      </c>
      <c r="T32" s="201">
        <v>0</v>
      </c>
      <c r="U32" s="201">
        <v>9.74</v>
      </c>
      <c r="V32" s="201">
        <v>0</v>
      </c>
      <c r="W32" s="201">
        <v>0</v>
      </c>
      <c r="X32" s="201">
        <v>1.26</v>
      </c>
      <c r="Y32" s="201">
        <v>0</v>
      </c>
      <c r="Z32" s="201">
        <v>2.36</v>
      </c>
      <c r="AA32" s="201">
        <v>8.25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</v>
      </c>
      <c r="AH32" s="201">
        <v>3.21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144.4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21.16</v>
      </c>
      <c r="K33" s="201">
        <v>77.19</v>
      </c>
      <c r="L33" s="201">
        <v>32.49</v>
      </c>
      <c r="M33" s="201">
        <v>0</v>
      </c>
      <c r="N33" s="201">
        <v>1</v>
      </c>
      <c r="O33" s="201">
        <v>1.69</v>
      </c>
      <c r="P33" s="201">
        <v>2.31</v>
      </c>
      <c r="Q33" s="201">
        <v>2.64</v>
      </c>
      <c r="R33" s="201">
        <v>4.97</v>
      </c>
      <c r="S33" s="201">
        <v>2.84</v>
      </c>
      <c r="T33" s="201">
        <v>0</v>
      </c>
      <c r="U33" s="201">
        <v>9.74</v>
      </c>
      <c r="V33" s="201">
        <v>0.47</v>
      </c>
      <c r="W33" s="201">
        <v>0</v>
      </c>
      <c r="X33" s="201">
        <v>1.26</v>
      </c>
      <c r="Y33" s="201">
        <v>0</v>
      </c>
      <c r="Z33" s="201">
        <v>36.119999999999997</v>
      </c>
      <c r="AA33" s="201">
        <v>8.25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</v>
      </c>
      <c r="AH33" s="201">
        <v>6.43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144.4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77.19</v>
      </c>
      <c r="L34" s="201">
        <v>32.49</v>
      </c>
      <c r="M34" s="201">
        <v>0</v>
      </c>
      <c r="N34" s="201">
        <v>1</v>
      </c>
      <c r="O34" s="201">
        <v>1.69</v>
      </c>
      <c r="P34" s="201">
        <v>2.31</v>
      </c>
      <c r="Q34" s="201">
        <v>2.64</v>
      </c>
      <c r="R34" s="201">
        <v>4.97</v>
      </c>
      <c r="S34" s="201">
        <v>2.84</v>
      </c>
      <c r="T34" s="201">
        <v>0</v>
      </c>
      <c r="U34" s="201">
        <v>9.74</v>
      </c>
      <c r="V34" s="201">
        <v>0.47</v>
      </c>
      <c r="W34" s="201">
        <v>0</v>
      </c>
      <c r="X34" s="201">
        <v>1.26</v>
      </c>
      <c r="Y34" s="201">
        <v>0</v>
      </c>
      <c r="Z34" s="201">
        <v>36.119999999999997</v>
      </c>
      <c r="AA34" s="201">
        <v>8.25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</v>
      </c>
      <c r="AH34" s="201">
        <v>6.43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144.4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77.19</v>
      </c>
      <c r="L35" s="201">
        <v>32.49</v>
      </c>
      <c r="M35" s="201">
        <v>0</v>
      </c>
      <c r="N35" s="201">
        <v>1</v>
      </c>
      <c r="O35" s="201">
        <v>1.69</v>
      </c>
      <c r="P35" s="201">
        <v>2.31</v>
      </c>
      <c r="Q35" s="201">
        <v>2.64</v>
      </c>
      <c r="R35" s="201">
        <v>4.97</v>
      </c>
      <c r="S35" s="201">
        <v>2.84</v>
      </c>
      <c r="T35" s="201">
        <v>0</v>
      </c>
      <c r="U35" s="201">
        <v>9.74</v>
      </c>
      <c r="V35" s="201">
        <v>0.47</v>
      </c>
      <c r="W35" s="201">
        <v>0</v>
      </c>
      <c r="X35" s="201">
        <v>1.26</v>
      </c>
      <c r="Y35" s="201">
        <v>0</v>
      </c>
      <c r="Z35" s="201">
        <v>36.119999999999997</v>
      </c>
      <c r="AA35" s="201">
        <v>8.25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9.64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144.4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77.19</v>
      </c>
      <c r="L36" s="201">
        <v>32.49</v>
      </c>
      <c r="M36" s="201">
        <v>0</v>
      </c>
      <c r="N36" s="201">
        <v>1</v>
      </c>
      <c r="O36" s="201">
        <v>1.69</v>
      </c>
      <c r="P36" s="201">
        <v>2.31</v>
      </c>
      <c r="Q36" s="201">
        <v>2.64</v>
      </c>
      <c r="R36" s="201">
        <v>4.97</v>
      </c>
      <c r="S36" s="201">
        <v>2.84</v>
      </c>
      <c r="T36" s="201">
        <v>0</v>
      </c>
      <c r="U36" s="201">
        <v>9.74</v>
      </c>
      <c r="V36" s="201">
        <v>0.47</v>
      </c>
      <c r="W36" s="201">
        <v>0</v>
      </c>
      <c r="X36" s="201">
        <v>1.26</v>
      </c>
      <c r="Y36" s="201">
        <v>0</v>
      </c>
      <c r="Z36" s="201">
        <v>36.119999999999997</v>
      </c>
      <c r="AA36" s="201">
        <v>8.25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9.64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144.4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77.19</v>
      </c>
      <c r="L37" s="201">
        <v>32.49</v>
      </c>
      <c r="M37" s="201">
        <v>0</v>
      </c>
      <c r="N37" s="201">
        <v>1</v>
      </c>
      <c r="O37" s="201">
        <v>1.69</v>
      </c>
      <c r="P37" s="201">
        <v>2.31</v>
      </c>
      <c r="Q37" s="201">
        <v>2.64</v>
      </c>
      <c r="R37" s="201">
        <v>4.97</v>
      </c>
      <c r="S37" s="201">
        <v>2.84</v>
      </c>
      <c r="T37" s="201">
        <v>0</v>
      </c>
      <c r="U37" s="201">
        <v>9.74</v>
      </c>
      <c r="V37" s="201">
        <v>0.47</v>
      </c>
      <c r="W37" s="201">
        <v>0</v>
      </c>
      <c r="X37" s="201">
        <v>1.26</v>
      </c>
      <c r="Y37" s="201">
        <v>0</v>
      </c>
      <c r="Z37" s="201">
        <v>36.119999999999997</v>
      </c>
      <c r="AA37" s="201">
        <v>8.25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12.86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144.4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77.19</v>
      </c>
      <c r="L38" s="201">
        <v>32.49</v>
      </c>
      <c r="M38" s="201">
        <v>0</v>
      </c>
      <c r="N38" s="201">
        <v>1</v>
      </c>
      <c r="O38" s="201">
        <v>1.69</v>
      </c>
      <c r="P38" s="201">
        <v>2.31</v>
      </c>
      <c r="Q38" s="201">
        <v>2.64</v>
      </c>
      <c r="R38" s="201">
        <v>4.97</v>
      </c>
      <c r="S38" s="201">
        <v>2.84</v>
      </c>
      <c r="T38" s="201">
        <v>0</v>
      </c>
      <c r="U38" s="201">
        <v>9.74</v>
      </c>
      <c r="V38" s="201">
        <v>0.47</v>
      </c>
      <c r="W38" s="201">
        <v>0</v>
      </c>
      <c r="X38" s="201">
        <v>1.1100000000000001</v>
      </c>
      <c r="Y38" s="201">
        <v>0</v>
      </c>
      <c r="Z38" s="201">
        <v>36.119999999999997</v>
      </c>
      <c r="AA38" s="201">
        <v>8.25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144.4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77.19</v>
      </c>
      <c r="L39" s="201">
        <v>32.49</v>
      </c>
      <c r="M39" s="201">
        <v>0</v>
      </c>
      <c r="N39" s="201">
        <v>1</v>
      </c>
      <c r="O39" s="201">
        <v>1.68</v>
      </c>
      <c r="P39" s="201">
        <v>2.31</v>
      </c>
      <c r="Q39" s="201">
        <v>2.64</v>
      </c>
      <c r="R39" s="201">
        <v>4.97</v>
      </c>
      <c r="S39" s="201">
        <v>2.84</v>
      </c>
      <c r="T39" s="201">
        <v>0</v>
      </c>
      <c r="U39" s="201">
        <v>9.74</v>
      </c>
      <c r="V39" s="201">
        <v>0.47</v>
      </c>
      <c r="W39" s="201">
        <v>0.28999999999999998</v>
      </c>
      <c r="X39" s="201">
        <v>1.25</v>
      </c>
      <c r="Y39" s="201">
        <v>0</v>
      </c>
      <c r="Z39" s="201">
        <v>36.119999999999997</v>
      </c>
      <c r="AA39" s="201">
        <v>8.25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140.80000000000001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77.19</v>
      </c>
      <c r="L40" s="201">
        <v>32.49</v>
      </c>
      <c r="M40" s="201">
        <v>0</v>
      </c>
      <c r="N40" s="201">
        <v>1</v>
      </c>
      <c r="O40" s="201">
        <v>1.68</v>
      </c>
      <c r="P40" s="201">
        <v>2.31</v>
      </c>
      <c r="Q40" s="201">
        <v>2.64</v>
      </c>
      <c r="R40" s="201">
        <v>4.97</v>
      </c>
      <c r="S40" s="201">
        <v>2.84</v>
      </c>
      <c r="T40" s="201">
        <v>0</v>
      </c>
      <c r="U40" s="201">
        <v>9.74</v>
      </c>
      <c r="V40" s="201">
        <v>0.47</v>
      </c>
      <c r="W40" s="201">
        <v>0.28999999999999998</v>
      </c>
      <c r="X40" s="201">
        <v>1.25</v>
      </c>
      <c r="Y40" s="201">
        <v>0</v>
      </c>
      <c r="Z40" s="201">
        <v>36.119999999999997</v>
      </c>
      <c r="AA40" s="201">
        <v>8.25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140.80000000000001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77.19</v>
      </c>
      <c r="L41" s="201">
        <v>32.49</v>
      </c>
      <c r="M41" s="201">
        <v>0</v>
      </c>
      <c r="N41" s="201">
        <v>1</v>
      </c>
      <c r="O41" s="201">
        <v>1.68</v>
      </c>
      <c r="P41" s="201">
        <v>2.31</v>
      </c>
      <c r="Q41" s="201">
        <v>2.64</v>
      </c>
      <c r="R41" s="201">
        <v>4.97</v>
      </c>
      <c r="S41" s="201">
        <v>2.84</v>
      </c>
      <c r="T41" s="201">
        <v>0</v>
      </c>
      <c r="U41" s="201">
        <v>9.74</v>
      </c>
      <c r="V41" s="201">
        <v>0.68</v>
      </c>
      <c r="W41" s="201">
        <v>0</v>
      </c>
      <c r="X41" s="201">
        <v>1.25</v>
      </c>
      <c r="Y41" s="201">
        <v>0</v>
      </c>
      <c r="Z41" s="201">
        <v>36.119999999999997</v>
      </c>
      <c r="AA41" s="201">
        <v>8.25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140.80000000000001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77.19</v>
      </c>
      <c r="L42" s="201">
        <v>32.49</v>
      </c>
      <c r="M42" s="201">
        <v>0</v>
      </c>
      <c r="N42" s="201">
        <v>1</v>
      </c>
      <c r="O42" s="201">
        <v>1.68</v>
      </c>
      <c r="P42" s="201">
        <v>2.31</v>
      </c>
      <c r="Q42" s="201">
        <v>2.64</v>
      </c>
      <c r="R42" s="201">
        <v>4.97</v>
      </c>
      <c r="S42" s="201">
        <v>2.84</v>
      </c>
      <c r="T42" s="201">
        <v>0</v>
      </c>
      <c r="U42" s="201">
        <v>9.74</v>
      </c>
      <c r="V42" s="201">
        <v>0.68</v>
      </c>
      <c r="W42" s="201">
        <v>0</v>
      </c>
      <c r="X42" s="201">
        <v>1.25</v>
      </c>
      <c r="Y42" s="201">
        <v>0</v>
      </c>
      <c r="Z42" s="201">
        <v>36.119999999999997</v>
      </c>
      <c r="AA42" s="201">
        <v>8.25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140.80000000000001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77.19</v>
      </c>
      <c r="L43" s="201">
        <v>32.49</v>
      </c>
      <c r="M43" s="201">
        <v>0</v>
      </c>
      <c r="N43" s="201">
        <v>1</v>
      </c>
      <c r="O43" s="201">
        <v>1.68</v>
      </c>
      <c r="P43" s="201">
        <v>2.31</v>
      </c>
      <c r="Q43" s="201">
        <v>2.64</v>
      </c>
      <c r="R43" s="201">
        <v>4.97</v>
      </c>
      <c r="S43" s="201">
        <v>2.84</v>
      </c>
      <c r="T43" s="201">
        <v>0</v>
      </c>
      <c r="U43" s="201">
        <v>9.74</v>
      </c>
      <c r="V43" s="201">
        <v>0.68</v>
      </c>
      <c r="W43" s="201">
        <v>0</v>
      </c>
      <c r="X43" s="201">
        <v>1.25</v>
      </c>
      <c r="Y43" s="201">
        <v>0</v>
      </c>
      <c r="Z43" s="201">
        <v>36.119999999999997</v>
      </c>
      <c r="AA43" s="201">
        <v>8.25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140.80000000000001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77.19</v>
      </c>
      <c r="L44" s="201">
        <v>32.49</v>
      </c>
      <c r="M44" s="201">
        <v>0</v>
      </c>
      <c r="N44" s="201">
        <v>1</v>
      </c>
      <c r="O44" s="201">
        <v>1.68</v>
      </c>
      <c r="P44" s="201">
        <v>2.31</v>
      </c>
      <c r="Q44" s="201">
        <v>2.64</v>
      </c>
      <c r="R44" s="201">
        <v>4.97</v>
      </c>
      <c r="S44" s="201">
        <v>2.84</v>
      </c>
      <c r="T44" s="201">
        <v>0</v>
      </c>
      <c r="U44" s="201">
        <v>9.74</v>
      </c>
      <c r="V44" s="201">
        <v>0</v>
      </c>
      <c r="W44" s="201">
        <v>0</v>
      </c>
      <c r="X44" s="201">
        <v>1.25</v>
      </c>
      <c r="Y44" s="201">
        <v>0</v>
      </c>
      <c r="Z44" s="201">
        <v>2.36</v>
      </c>
      <c r="AA44" s="201">
        <v>8.25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140.80000000000001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77.19</v>
      </c>
      <c r="L45" s="201">
        <v>32.49</v>
      </c>
      <c r="M45" s="201">
        <v>0</v>
      </c>
      <c r="N45" s="201">
        <v>1</v>
      </c>
      <c r="O45" s="201">
        <v>1.69</v>
      </c>
      <c r="P45" s="201">
        <v>2.31</v>
      </c>
      <c r="Q45" s="201">
        <v>2.64</v>
      </c>
      <c r="R45" s="201">
        <v>4.97</v>
      </c>
      <c r="S45" s="201">
        <v>2.84</v>
      </c>
      <c r="T45" s="201">
        <v>0</v>
      </c>
      <c r="U45" s="201">
        <v>9.74</v>
      </c>
      <c r="V45" s="201">
        <v>0</v>
      </c>
      <c r="W45" s="201">
        <v>0</v>
      </c>
      <c r="X45" s="201">
        <v>1.25</v>
      </c>
      <c r="Y45" s="201">
        <v>0</v>
      </c>
      <c r="Z45" s="201">
        <v>2.36</v>
      </c>
      <c r="AA45" s="201">
        <v>8.25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140.80000000000001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77.19</v>
      </c>
      <c r="L46" s="201">
        <v>32.49</v>
      </c>
      <c r="M46" s="201">
        <v>0</v>
      </c>
      <c r="N46" s="201">
        <v>1</v>
      </c>
      <c r="O46" s="201">
        <v>1.69</v>
      </c>
      <c r="P46" s="201">
        <v>2.31</v>
      </c>
      <c r="Q46" s="201">
        <v>2.64</v>
      </c>
      <c r="R46" s="201">
        <v>4.97</v>
      </c>
      <c r="S46" s="201">
        <v>2.84</v>
      </c>
      <c r="T46" s="201">
        <v>0</v>
      </c>
      <c r="U46" s="201">
        <v>9.74</v>
      </c>
      <c r="V46" s="201">
        <v>0</v>
      </c>
      <c r="W46" s="201">
        <v>0</v>
      </c>
      <c r="X46" s="201">
        <v>1.25</v>
      </c>
      <c r="Y46" s="201">
        <v>0</v>
      </c>
      <c r="Z46" s="201">
        <v>2.36</v>
      </c>
      <c r="AA46" s="201">
        <v>8.25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140.80000000000001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77.19</v>
      </c>
      <c r="L47" s="201">
        <v>32.49</v>
      </c>
      <c r="M47" s="201">
        <v>0</v>
      </c>
      <c r="N47" s="201">
        <v>1</v>
      </c>
      <c r="O47" s="201">
        <v>1.69</v>
      </c>
      <c r="P47" s="201">
        <v>2.31</v>
      </c>
      <c r="Q47" s="201">
        <v>2.64</v>
      </c>
      <c r="R47" s="201">
        <v>0.36</v>
      </c>
      <c r="S47" s="201">
        <v>2.84</v>
      </c>
      <c r="T47" s="201">
        <v>0</v>
      </c>
      <c r="U47" s="201">
        <v>9.74</v>
      </c>
      <c r="V47" s="201">
        <v>0.11</v>
      </c>
      <c r="W47" s="201">
        <v>0.27</v>
      </c>
      <c r="X47" s="201">
        <v>1.74</v>
      </c>
      <c r="Y47" s="201">
        <v>0</v>
      </c>
      <c r="Z47" s="201">
        <v>2.36</v>
      </c>
      <c r="AA47" s="201">
        <v>8.25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140.80000000000001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77.19</v>
      </c>
      <c r="L48" s="201">
        <v>32.49</v>
      </c>
      <c r="M48" s="201">
        <v>0</v>
      </c>
      <c r="N48" s="201">
        <v>1</v>
      </c>
      <c r="O48" s="201">
        <v>1.69</v>
      </c>
      <c r="P48" s="201">
        <v>2.31</v>
      </c>
      <c r="Q48" s="201">
        <v>2.64</v>
      </c>
      <c r="R48" s="201">
        <v>0.36</v>
      </c>
      <c r="S48" s="201">
        <v>2.84</v>
      </c>
      <c r="T48" s="201">
        <v>0</v>
      </c>
      <c r="U48" s="201">
        <v>9.74</v>
      </c>
      <c r="V48" s="201">
        <v>0.11</v>
      </c>
      <c r="W48" s="201">
        <v>0.27</v>
      </c>
      <c r="X48" s="201">
        <v>1.25</v>
      </c>
      <c r="Y48" s="201">
        <v>0</v>
      </c>
      <c r="Z48" s="201">
        <v>2.36</v>
      </c>
      <c r="AA48" s="201">
        <v>8.25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140.80000000000001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18.79</v>
      </c>
      <c r="K49" s="201">
        <v>76.22</v>
      </c>
      <c r="L49" s="201">
        <v>32.49</v>
      </c>
      <c r="M49" s="201">
        <v>0</v>
      </c>
      <c r="N49" s="201">
        <v>1</v>
      </c>
      <c r="O49" s="201">
        <v>1.69</v>
      </c>
      <c r="P49" s="201">
        <v>2.21</v>
      </c>
      <c r="Q49" s="201">
        <v>0.18</v>
      </c>
      <c r="R49" s="201">
        <v>0.36</v>
      </c>
      <c r="S49" s="201">
        <v>0.22</v>
      </c>
      <c r="T49" s="201">
        <v>0</v>
      </c>
      <c r="U49" s="201">
        <v>9.74</v>
      </c>
      <c r="V49" s="201">
        <v>0.11</v>
      </c>
      <c r="W49" s="201">
        <v>0.27</v>
      </c>
      <c r="X49" s="201">
        <v>1.25</v>
      </c>
      <c r="Y49" s="201">
        <v>0</v>
      </c>
      <c r="Z49" s="201">
        <v>2.36</v>
      </c>
      <c r="AA49" s="201">
        <v>10.91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140.80000000000001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18.79</v>
      </c>
      <c r="K50" s="201">
        <v>76.22</v>
      </c>
      <c r="L50" s="201">
        <v>32.49</v>
      </c>
      <c r="M50" s="201">
        <v>0</v>
      </c>
      <c r="N50" s="201">
        <v>1</v>
      </c>
      <c r="O50" s="201">
        <v>1.69</v>
      </c>
      <c r="P50" s="201">
        <v>2.21</v>
      </c>
      <c r="Q50" s="201">
        <v>0.18</v>
      </c>
      <c r="R50" s="201">
        <v>0.36</v>
      </c>
      <c r="S50" s="201">
        <v>0.22</v>
      </c>
      <c r="T50" s="201">
        <v>0</v>
      </c>
      <c r="U50" s="201">
        <v>9.74</v>
      </c>
      <c r="V50" s="201">
        <v>0.11</v>
      </c>
      <c r="W50" s="201">
        <v>0.27</v>
      </c>
      <c r="X50" s="201">
        <v>1.25</v>
      </c>
      <c r="Y50" s="201">
        <v>0</v>
      </c>
      <c r="Z50" s="201">
        <v>2.36</v>
      </c>
      <c r="AA50" s="201">
        <v>10.91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140.80000000000001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18.79</v>
      </c>
      <c r="K51" s="201">
        <v>76.22</v>
      </c>
      <c r="L51" s="201">
        <v>32.49</v>
      </c>
      <c r="M51" s="201">
        <v>0</v>
      </c>
      <c r="N51" s="201">
        <v>1</v>
      </c>
      <c r="O51" s="201">
        <v>1.69</v>
      </c>
      <c r="P51" s="201">
        <v>2.21</v>
      </c>
      <c r="Q51" s="201">
        <v>0.18</v>
      </c>
      <c r="R51" s="201">
        <v>0.36</v>
      </c>
      <c r="S51" s="201">
        <v>0.22</v>
      </c>
      <c r="T51" s="201">
        <v>0</v>
      </c>
      <c r="U51" s="201">
        <v>9.74</v>
      </c>
      <c r="V51" s="201">
        <v>0.11</v>
      </c>
      <c r="W51" s="201">
        <v>0.27</v>
      </c>
      <c r="X51" s="201">
        <v>1.25</v>
      </c>
      <c r="Y51" s="201">
        <v>0</v>
      </c>
      <c r="Z51" s="201">
        <v>2.36</v>
      </c>
      <c r="AA51" s="201">
        <v>1.74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137.19999999999999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18.79</v>
      </c>
      <c r="K52" s="201">
        <v>76.22</v>
      </c>
      <c r="L52" s="201">
        <v>32.49</v>
      </c>
      <c r="M52" s="201">
        <v>0</v>
      </c>
      <c r="N52" s="201">
        <v>1</v>
      </c>
      <c r="O52" s="201">
        <v>1.69</v>
      </c>
      <c r="P52" s="201">
        <v>2.21</v>
      </c>
      <c r="Q52" s="201">
        <v>0.18</v>
      </c>
      <c r="R52" s="201">
        <v>0.36</v>
      </c>
      <c r="S52" s="201">
        <v>0.22</v>
      </c>
      <c r="T52" s="201">
        <v>0</v>
      </c>
      <c r="U52" s="201">
        <v>9.74</v>
      </c>
      <c r="V52" s="201">
        <v>0.11</v>
      </c>
      <c r="W52" s="201">
        <v>0.27</v>
      </c>
      <c r="X52" s="201">
        <v>1.25</v>
      </c>
      <c r="Y52" s="201">
        <v>0</v>
      </c>
      <c r="Z52" s="201">
        <v>2.36</v>
      </c>
      <c r="AA52" s="201">
        <v>1.74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137.19999999999999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18.79</v>
      </c>
      <c r="K53" s="201">
        <v>76.22</v>
      </c>
      <c r="L53" s="201">
        <v>32.49</v>
      </c>
      <c r="M53" s="201">
        <v>0</v>
      </c>
      <c r="N53" s="201">
        <v>1</v>
      </c>
      <c r="O53" s="201">
        <v>1.69</v>
      </c>
      <c r="P53" s="201">
        <v>2.21</v>
      </c>
      <c r="Q53" s="201">
        <v>0.18</v>
      </c>
      <c r="R53" s="201">
        <v>0.36</v>
      </c>
      <c r="S53" s="201">
        <v>0.22</v>
      </c>
      <c r="T53" s="201">
        <v>0</v>
      </c>
      <c r="U53" s="201">
        <v>9.74</v>
      </c>
      <c r="V53" s="201">
        <v>0.11</v>
      </c>
      <c r="W53" s="201">
        <v>0.27</v>
      </c>
      <c r="X53" s="201">
        <v>1.25</v>
      </c>
      <c r="Y53" s="201">
        <v>0</v>
      </c>
      <c r="Z53" s="201">
        <v>2.36</v>
      </c>
      <c r="AA53" s="201">
        <v>0.76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137.19999999999999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18.79</v>
      </c>
      <c r="K54" s="201">
        <v>76.22</v>
      </c>
      <c r="L54" s="201">
        <v>32.49</v>
      </c>
      <c r="M54" s="201">
        <v>0</v>
      </c>
      <c r="N54" s="201">
        <v>1</v>
      </c>
      <c r="O54" s="201">
        <v>1.69</v>
      </c>
      <c r="P54" s="201">
        <v>2.21</v>
      </c>
      <c r="Q54" s="201">
        <v>0.18</v>
      </c>
      <c r="R54" s="201">
        <v>0.36</v>
      </c>
      <c r="S54" s="201">
        <v>0.22</v>
      </c>
      <c r="T54" s="201">
        <v>0</v>
      </c>
      <c r="U54" s="201">
        <v>9.74</v>
      </c>
      <c r="V54" s="201">
        <v>0.11</v>
      </c>
      <c r="W54" s="201">
        <v>0.27</v>
      </c>
      <c r="X54" s="201">
        <v>1.25</v>
      </c>
      <c r="Y54" s="201">
        <v>0</v>
      </c>
      <c r="Z54" s="201">
        <v>2.36</v>
      </c>
      <c r="AA54" s="201">
        <v>0.76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137.19999999999999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18.79</v>
      </c>
      <c r="K55" s="201">
        <v>76.22</v>
      </c>
      <c r="L55" s="201">
        <v>32.49</v>
      </c>
      <c r="M55" s="201">
        <v>0</v>
      </c>
      <c r="N55" s="201">
        <v>1</v>
      </c>
      <c r="O55" s="201">
        <v>1.69</v>
      </c>
      <c r="P55" s="201">
        <v>2.21</v>
      </c>
      <c r="Q55" s="201">
        <v>0.18</v>
      </c>
      <c r="R55" s="201">
        <v>0.36</v>
      </c>
      <c r="S55" s="201">
        <v>0.22</v>
      </c>
      <c r="T55" s="201">
        <v>0</v>
      </c>
      <c r="U55" s="201">
        <v>9.74</v>
      </c>
      <c r="V55" s="201">
        <v>0.11</v>
      </c>
      <c r="W55" s="201">
        <v>0.27</v>
      </c>
      <c r="X55" s="201">
        <v>1.25</v>
      </c>
      <c r="Y55" s="201">
        <v>0</v>
      </c>
      <c r="Z55" s="201">
        <v>2.36</v>
      </c>
      <c r="AA55" s="201">
        <v>0.76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137.19999999999999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18.79</v>
      </c>
      <c r="K56" s="201">
        <v>76.22</v>
      </c>
      <c r="L56" s="201">
        <v>32.49</v>
      </c>
      <c r="M56" s="201">
        <v>0</v>
      </c>
      <c r="N56" s="201">
        <v>1</v>
      </c>
      <c r="O56" s="201">
        <v>1.69</v>
      </c>
      <c r="P56" s="201">
        <v>2.21</v>
      </c>
      <c r="Q56" s="201">
        <v>0.18</v>
      </c>
      <c r="R56" s="201">
        <v>0.36</v>
      </c>
      <c r="S56" s="201">
        <v>0.22</v>
      </c>
      <c r="T56" s="201">
        <v>0</v>
      </c>
      <c r="U56" s="201">
        <v>9.74</v>
      </c>
      <c r="V56" s="201">
        <v>0.11</v>
      </c>
      <c r="W56" s="201">
        <v>0.27</v>
      </c>
      <c r="X56" s="201">
        <v>1.25</v>
      </c>
      <c r="Y56" s="201">
        <v>0</v>
      </c>
      <c r="Z56" s="201">
        <v>2.36</v>
      </c>
      <c r="AA56" s="201">
        <v>0.76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137.19999999999999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18.79</v>
      </c>
      <c r="K57" s="201">
        <v>76.22</v>
      </c>
      <c r="L57" s="201">
        <v>32.49</v>
      </c>
      <c r="M57" s="201">
        <v>0</v>
      </c>
      <c r="N57" s="201">
        <v>1</v>
      </c>
      <c r="O57" s="201">
        <v>1.69</v>
      </c>
      <c r="P57" s="201">
        <v>2.21</v>
      </c>
      <c r="Q57" s="201">
        <v>0.18</v>
      </c>
      <c r="R57" s="201">
        <v>0.36</v>
      </c>
      <c r="S57" s="201">
        <v>0.22</v>
      </c>
      <c r="T57" s="201">
        <v>0</v>
      </c>
      <c r="U57" s="201">
        <v>9.74</v>
      </c>
      <c r="V57" s="201">
        <v>0.11</v>
      </c>
      <c r="W57" s="201">
        <v>0.27</v>
      </c>
      <c r="X57" s="201">
        <v>1.25</v>
      </c>
      <c r="Y57" s="201">
        <v>0</v>
      </c>
      <c r="Z57" s="201">
        <v>2.36</v>
      </c>
      <c r="AA57" s="201">
        <v>0.76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137.19999999999999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18.79</v>
      </c>
      <c r="K58" s="201">
        <v>76.22</v>
      </c>
      <c r="L58" s="201">
        <v>32.49</v>
      </c>
      <c r="M58" s="201">
        <v>0</v>
      </c>
      <c r="N58" s="201">
        <v>1</v>
      </c>
      <c r="O58" s="201">
        <v>1.69</v>
      </c>
      <c r="P58" s="201">
        <v>2.21</v>
      </c>
      <c r="Q58" s="201">
        <v>0.18</v>
      </c>
      <c r="R58" s="201">
        <v>0.36</v>
      </c>
      <c r="S58" s="201">
        <v>0.22</v>
      </c>
      <c r="T58" s="201">
        <v>0</v>
      </c>
      <c r="U58" s="201">
        <v>9.74</v>
      </c>
      <c r="V58" s="201">
        <v>0.11</v>
      </c>
      <c r="W58" s="201">
        <v>0.27</v>
      </c>
      <c r="X58" s="201">
        <v>1.25</v>
      </c>
      <c r="Y58" s="201">
        <v>0</v>
      </c>
      <c r="Z58" s="201">
        <v>2.36</v>
      </c>
      <c r="AA58" s="201">
        <v>0.76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137.19999999999999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18.59</v>
      </c>
      <c r="K59" s="201">
        <v>76.22</v>
      </c>
      <c r="L59" s="201">
        <v>32.49</v>
      </c>
      <c r="M59" s="201">
        <v>0</v>
      </c>
      <c r="N59" s="201">
        <v>1</v>
      </c>
      <c r="O59" s="201">
        <v>1.69</v>
      </c>
      <c r="P59" s="201">
        <v>2.21</v>
      </c>
      <c r="Q59" s="201">
        <v>0.18</v>
      </c>
      <c r="R59" s="201">
        <v>0.36</v>
      </c>
      <c r="S59" s="201">
        <v>0.22</v>
      </c>
      <c r="T59" s="201">
        <v>0</v>
      </c>
      <c r="U59" s="201">
        <v>9.74</v>
      </c>
      <c r="V59" s="201">
        <v>0.11</v>
      </c>
      <c r="W59" s="201">
        <v>0.27</v>
      </c>
      <c r="X59" s="201">
        <v>1.25</v>
      </c>
      <c r="Y59" s="201">
        <v>0</v>
      </c>
      <c r="Z59" s="201">
        <v>2.36</v>
      </c>
      <c r="AA59" s="201">
        <v>0.76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2.6</v>
      </c>
      <c r="AL59" s="201">
        <v>0</v>
      </c>
      <c r="AM59" s="201">
        <v>0</v>
      </c>
      <c r="AN59" s="201">
        <v>0</v>
      </c>
      <c r="AO59" s="201">
        <v>105.2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18.59</v>
      </c>
      <c r="K60" s="201">
        <v>76.22</v>
      </c>
      <c r="L60" s="201">
        <v>32.49</v>
      </c>
      <c r="M60" s="201">
        <v>0</v>
      </c>
      <c r="N60" s="201">
        <v>1</v>
      </c>
      <c r="O60" s="201">
        <v>1.69</v>
      </c>
      <c r="P60" s="201">
        <v>2.21</v>
      </c>
      <c r="Q60" s="201">
        <v>0.18</v>
      </c>
      <c r="R60" s="201">
        <v>0.36</v>
      </c>
      <c r="S60" s="201">
        <v>0.22</v>
      </c>
      <c r="T60" s="201">
        <v>0</v>
      </c>
      <c r="U60" s="201">
        <v>9.74</v>
      </c>
      <c r="V60" s="201">
        <v>0.11</v>
      </c>
      <c r="W60" s="201">
        <v>0.27</v>
      </c>
      <c r="X60" s="201">
        <v>1.25</v>
      </c>
      <c r="Y60" s="201">
        <v>0</v>
      </c>
      <c r="Z60" s="201">
        <v>2.36</v>
      </c>
      <c r="AA60" s="201">
        <v>0.76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2.6</v>
      </c>
      <c r="AL60" s="201">
        <v>0</v>
      </c>
      <c r="AM60" s="201">
        <v>0</v>
      </c>
      <c r="AN60" s="201">
        <v>0</v>
      </c>
      <c r="AO60" s="201">
        <v>110.2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18.59</v>
      </c>
      <c r="K61" s="201">
        <v>76.22</v>
      </c>
      <c r="L61" s="201">
        <v>32.49</v>
      </c>
      <c r="M61" s="201">
        <v>0</v>
      </c>
      <c r="N61" s="201">
        <v>1</v>
      </c>
      <c r="O61" s="201">
        <v>1.69</v>
      </c>
      <c r="P61" s="201">
        <v>2.21</v>
      </c>
      <c r="Q61" s="201">
        <v>0.18</v>
      </c>
      <c r="R61" s="201">
        <v>0.36</v>
      </c>
      <c r="S61" s="201">
        <v>0.22</v>
      </c>
      <c r="T61" s="201">
        <v>0</v>
      </c>
      <c r="U61" s="201">
        <v>9.74</v>
      </c>
      <c r="V61" s="201">
        <v>0.11</v>
      </c>
      <c r="W61" s="201">
        <v>0.27</v>
      </c>
      <c r="X61" s="201">
        <v>1.25</v>
      </c>
      <c r="Y61" s="201">
        <v>0</v>
      </c>
      <c r="Z61" s="201">
        <v>1.18</v>
      </c>
      <c r="AA61" s="201">
        <v>0.76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2.6</v>
      </c>
      <c r="AL61" s="201">
        <v>0</v>
      </c>
      <c r="AM61" s="201">
        <v>0</v>
      </c>
      <c r="AN61" s="201">
        <v>0</v>
      </c>
      <c r="AO61" s="201">
        <v>110.2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18.59</v>
      </c>
      <c r="K62" s="201">
        <v>76.22</v>
      </c>
      <c r="L62" s="201">
        <v>2.1800000000000002</v>
      </c>
      <c r="M62" s="201">
        <v>0</v>
      </c>
      <c r="N62" s="201">
        <v>1</v>
      </c>
      <c r="O62" s="201">
        <v>1.69</v>
      </c>
      <c r="P62" s="201">
        <v>2.21</v>
      </c>
      <c r="Q62" s="201">
        <v>0.18</v>
      </c>
      <c r="R62" s="201">
        <v>0.36</v>
      </c>
      <c r="S62" s="201">
        <v>0.22</v>
      </c>
      <c r="T62" s="201">
        <v>0</v>
      </c>
      <c r="U62" s="201">
        <v>9.74</v>
      </c>
      <c r="V62" s="201">
        <v>0.11</v>
      </c>
      <c r="W62" s="201">
        <v>0.27</v>
      </c>
      <c r="X62" s="201">
        <v>1.25</v>
      </c>
      <c r="Y62" s="201">
        <v>0</v>
      </c>
      <c r="Z62" s="201">
        <v>1.18</v>
      </c>
      <c r="AA62" s="201">
        <v>0.76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2.6</v>
      </c>
      <c r="AL62" s="201">
        <v>0</v>
      </c>
      <c r="AM62" s="201">
        <v>0</v>
      </c>
      <c r="AN62" s="201">
        <v>0</v>
      </c>
      <c r="AO62" s="201">
        <v>84.2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18.59</v>
      </c>
      <c r="K63" s="201">
        <v>76.22</v>
      </c>
      <c r="L63" s="201">
        <v>2.1800000000000002</v>
      </c>
      <c r="M63" s="201">
        <v>0</v>
      </c>
      <c r="N63" s="201">
        <v>1</v>
      </c>
      <c r="O63" s="201">
        <v>1.69</v>
      </c>
      <c r="P63" s="201">
        <v>2.21</v>
      </c>
      <c r="Q63" s="201">
        <v>0.18</v>
      </c>
      <c r="R63" s="201">
        <v>0.36</v>
      </c>
      <c r="S63" s="201">
        <v>0.22</v>
      </c>
      <c r="T63" s="201">
        <v>0</v>
      </c>
      <c r="U63" s="201">
        <v>9.74</v>
      </c>
      <c r="V63" s="201">
        <v>0.11</v>
      </c>
      <c r="W63" s="201">
        <v>0.27</v>
      </c>
      <c r="X63" s="201">
        <v>1.25</v>
      </c>
      <c r="Y63" s="201">
        <v>0</v>
      </c>
      <c r="Z63" s="201">
        <v>1.18</v>
      </c>
      <c r="AA63" s="201">
        <v>0.76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2.6</v>
      </c>
      <c r="AL63" s="201">
        <v>0</v>
      </c>
      <c r="AM63" s="201">
        <v>0</v>
      </c>
      <c r="AN63" s="201">
        <v>0</v>
      </c>
      <c r="AO63" s="201">
        <v>23.2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18.59</v>
      </c>
      <c r="K64" s="201">
        <v>73.510000000000005</v>
      </c>
      <c r="L64" s="201">
        <v>2.1800000000000002</v>
      </c>
      <c r="M64" s="201">
        <v>0</v>
      </c>
      <c r="N64" s="201">
        <v>1</v>
      </c>
      <c r="O64" s="201">
        <v>1.69</v>
      </c>
      <c r="P64" s="201">
        <v>2.21</v>
      </c>
      <c r="Q64" s="201">
        <v>0.18</v>
      </c>
      <c r="R64" s="201">
        <v>0.36</v>
      </c>
      <c r="S64" s="201">
        <v>0.22</v>
      </c>
      <c r="T64" s="201">
        <v>0</v>
      </c>
      <c r="U64" s="201">
        <v>9.74</v>
      </c>
      <c r="V64" s="201">
        <v>0.11</v>
      </c>
      <c r="W64" s="201">
        <v>0.27</v>
      </c>
      <c r="X64" s="201">
        <v>1.25</v>
      </c>
      <c r="Y64" s="201">
        <v>0</v>
      </c>
      <c r="Z64" s="201">
        <v>1.18</v>
      </c>
      <c r="AA64" s="201">
        <v>0.76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2.6</v>
      </c>
      <c r="AL64" s="201">
        <v>0</v>
      </c>
      <c r="AM64" s="201">
        <v>0</v>
      </c>
      <c r="AN64" s="201">
        <v>0</v>
      </c>
      <c r="AO64" s="201">
        <v>15.2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18.59</v>
      </c>
      <c r="K65" s="201">
        <v>35.57</v>
      </c>
      <c r="L65" s="201">
        <v>2.1800000000000002</v>
      </c>
      <c r="M65" s="201">
        <v>0</v>
      </c>
      <c r="N65" s="201">
        <v>1</v>
      </c>
      <c r="O65" s="201">
        <v>1.69</v>
      </c>
      <c r="P65" s="201">
        <v>2.21</v>
      </c>
      <c r="Q65" s="201">
        <v>0.18</v>
      </c>
      <c r="R65" s="201">
        <v>0.36</v>
      </c>
      <c r="S65" s="201">
        <v>0.22</v>
      </c>
      <c r="T65" s="201">
        <v>0</v>
      </c>
      <c r="U65" s="201">
        <v>9.74</v>
      </c>
      <c r="V65" s="201">
        <v>0.11</v>
      </c>
      <c r="W65" s="201">
        <v>0.27</v>
      </c>
      <c r="X65" s="201">
        <v>1.25</v>
      </c>
      <c r="Y65" s="201">
        <v>0</v>
      </c>
      <c r="Z65" s="201">
        <v>1.18</v>
      </c>
      <c r="AA65" s="201">
        <v>0.76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20.2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18.59</v>
      </c>
      <c r="K66" s="201">
        <v>35.57</v>
      </c>
      <c r="L66" s="201">
        <v>2.1800000000000002</v>
      </c>
      <c r="M66" s="201">
        <v>0</v>
      </c>
      <c r="N66" s="201">
        <v>1</v>
      </c>
      <c r="O66" s="201">
        <v>1.69</v>
      </c>
      <c r="P66" s="201">
        <v>2.21</v>
      </c>
      <c r="Q66" s="201">
        <v>0.18</v>
      </c>
      <c r="R66" s="201">
        <v>0.36</v>
      </c>
      <c r="S66" s="201">
        <v>0.22</v>
      </c>
      <c r="T66" s="201">
        <v>0</v>
      </c>
      <c r="U66" s="201">
        <v>9.74</v>
      </c>
      <c r="V66" s="201">
        <v>0.11</v>
      </c>
      <c r="W66" s="201">
        <v>0.27</v>
      </c>
      <c r="X66" s="201">
        <v>1.25</v>
      </c>
      <c r="Y66" s="201">
        <v>0</v>
      </c>
      <c r="Z66" s="201">
        <v>1.18</v>
      </c>
      <c r="AA66" s="201">
        <v>0.76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9.1999999999999993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18.37</v>
      </c>
      <c r="K67" s="201">
        <v>71.42</v>
      </c>
      <c r="L67" s="201">
        <v>2.1800000000000002</v>
      </c>
      <c r="M67" s="201">
        <v>0</v>
      </c>
      <c r="N67" s="201">
        <v>1</v>
      </c>
      <c r="O67" s="201">
        <v>1.69</v>
      </c>
      <c r="P67" s="201">
        <v>2.21</v>
      </c>
      <c r="Q67" s="201">
        <v>0.18</v>
      </c>
      <c r="R67" s="201">
        <v>0.36</v>
      </c>
      <c r="S67" s="201">
        <v>0.22</v>
      </c>
      <c r="T67" s="201">
        <v>0</v>
      </c>
      <c r="U67" s="201">
        <v>9.74</v>
      </c>
      <c r="V67" s="201">
        <v>0.11</v>
      </c>
      <c r="W67" s="201">
        <v>0.27</v>
      </c>
      <c r="X67" s="201">
        <v>1.25</v>
      </c>
      <c r="Y67" s="201">
        <v>0</v>
      </c>
      <c r="Z67" s="201">
        <v>1.18</v>
      </c>
      <c r="AA67" s="201">
        <v>0.76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25.2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18.37</v>
      </c>
      <c r="K68" s="201">
        <v>71.42</v>
      </c>
      <c r="L68" s="201">
        <v>2.1800000000000002</v>
      </c>
      <c r="M68" s="201">
        <v>0</v>
      </c>
      <c r="N68" s="201">
        <v>1</v>
      </c>
      <c r="O68" s="201">
        <v>1.69</v>
      </c>
      <c r="P68" s="201">
        <v>2.21</v>
      </c>
      <c r="Q68" s="201">
        <v>0.18</v>
      </c>
      <c r="R68" s="201">
        <v>0.36</v>
      </c>
      <c r="S68" s="201">
        <v>0.22</v>
      </c>
      <c r="T68" s="201">
        <v>0</v>
      </c>
      <c r="U68" s="201">
        <v>9.74</v>
      </c>
      <c r="V68" s="201">
        <v>0.11</v>
      </c>
      <c r="W68" s="201">
        <v>0.27</v>
      </c>
      <c r="X68" s="201">
        <v>1.25</v>
      </c>
      <c r="Y68" s="201">
        <v>0</v>
      </c>
      <c r="Z68" s="201">
        <v>1.18</v>
      </c>
      <c r="AA68" s="201">
        <v>0.76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18.2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18.37</v>
      </c>
      <c r="K69" s="201">
        <v>71.42</v>
      </c>
      <c r="L69" s="201">
        <v>2.1800000000000002</v>
      </c>
      <c r="M69" s="201">
        <v>0</v>
      </c>
      <c r="N69" s="201">
        <v>1</v>
      </c>
      <c r="O69" s="201">
        <v>1.69</v>
      </c>
      <c r="P69" s="201">
        <v>2.21</v>
      </c>
      <c r="Q69" s="201">
        <v>0.18</v>
      </c>
      <c r="R69" s="201">
        <v>0.36</v>
      </c>
      <c r="S69" s="201">
        <v>0.22</v>
      </c>
      <c r="T69" s="201">
        <v>0</v>
      </c>
      <c r="U69" s="201">
        <v>9.74</v>
      </c>
      <c r="V69" s="201">
        <v>0.11</v>
      </c>
      <c r="W69" s="201">
        <v>0.27</v>
      </c>
      <c r="X69" s="201">
        <v>1.25</v>
      </c>
      <c r="Y69" s="201">
        <v>0</v>
      </c>
      <c r="Z69" s="201">
        <v>1.18</v>
      </c>
      <c r="AA69" s="201">
        <v>0.76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16.2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18.37</v>
      </c>
      <c r="K70" s="201">
        <v>71.42</v>
      </c>
      <c r="L70" s="201">
        <v>2.1800000000000002</v>
      </c>
      <c r="M70" s="201">
        <v>0</v>
      </c>
      <c r="N70" s="201">
        <v>1</v>
      </c>
      <c r="O70" s="201">
        <v>1.69</v>
      </c>
      <c r="P70" s="201">
        <v>2.21</v>
      </c>
      <c r="Q70" s="201">
        <v>0.18</v>
      </c>
      <c r="R70" s="201">
        <v>0.36</v>
      </c>
      <c r="S70" s="201">
        <v>0.22</v>
      </c>
      <c r="T70" s="201">
        <v>0</v>
      </c>
      <c r="U70" s="201">
        <v>9.74</v>
      </c>
      <c r="V70" s="201">
        <v>0.11</v>
      </c>
      <c r="W70" s="201">
        <v>0.27</v>
      </c>
      <c r="X70" s="201">
        <v>1.25</v>
      </c>
      <c r="Y70" s="201">
        <v>0</v>
      </c>
      <c r="Z70" s="201">
        <v>1.18</v>
      </c>
      <c r="AA70" s="201">
        <v>0.76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21.2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18.37</v>
      </c>
      <c r="K71" s="201">
        <v>71.42</v>
      </c>
      <c r="L71" s="201">
        <v>2.1800000000000002</v>
      </c>
      <c r="M71" s="201">
        <v>0</v>
      </c>
      <c r="N71" s="201">
        <v>1</v>
      </c>
      <c r="O71" s="201">
        <v>1.69</v>
      </c>
      <c r="P71" s="201">
        <v>2.21</v>
      </c>
      <c r="Q71" s="201">
        <v>0.18</v>
      </c>
      <c r="R71" s="201">
        <v>0.36</v>
      </c>
      <c r="S71" s="201">
        <v>0.22</v>
      </c>
      <c r="T71" s="201">
        <v>0</v>
      </c>
      <c r="U71" s="201">
        <v>9.74</v>
      </c>
      <c r="V71" s="201">
        <v>0.11</v>
      </c>
      <c r="W71" s="201">
        <v>0.27</v>
      </c>
      <c r="X71" s="201">
        <v>1.25</v>
      </c>
      <c r="Y71" s="201">
        <v>0</v>
      </c>
      <c r="Z71" s="201">
        <v>26.45</v>
      </c>
      <c r="AA71" s="201">
        <v>0.76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15.2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18.37</v>
      </c>
      <c r="K72" s="201">
        <v>71.42</v>
      </c>
      <c r="L72" s="201">
        <v>2.1800000000000002</v>
      </c>
      <c r="M72" s="201">
        <v>0</v>
      </c>
      <c r="N72" s="201">
        <v>1</v>
      </c>
      <c r="O72" s="201">
        <v>1.69</v>
      </c>
      <c r="P72" s="201">
        <v>2.21</v>
      </c>
      <c r="Q72" s="201">
        <v>0.18</v>
      </c>
      <c r="R72" s="201">
        <v>0.36</v>
      </c>
      <c r="S72" s="201">
        <v>0.22</v>
      </c>
      <c r="T72" s="201">
        <v>0</v>
      </c>
      <c r="U72" s="201">
        <v>9.74</v>
      </c>
      <c r="V72" s="201">
        <v>0.11</v>
      </c>
      <c r="W72" s="201">
        <v>0.27</v>
      </c>
      <c r="X72" s="201">
        <v>1.25</v>
      </c>
      <c r="Y72" s="201">
        <v>0</v>
      </c>
      <c r="Z72" s="201">
        <v>26.45</v>
      </c>
      <c r="AA72" s="201">
        <v>0.76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29.2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18.37</v>
      </c>
      <c r="K73" s="201">
        <v>71.42</v>
      </c>
      <c r="L73" s="201">
        <v>2.1800000000000002</v>
      </c>
      <c r="M73" s="201">
        <v>0</v>
      </c>
      <c r="N73" s="201">
        <v>1</v>
      </c>
      <c r="O73" s="201">
        <v>1.69</v>
      </c>
      <c r="P73" s="201">
        <v>2.21</v>
      </c>
      <c r="Q73" s="201">
        <v>0.18</v>
      </c>
      <c r="R73" s="201">
        <v>0.36</v>
      </c>
      <c r="S73" s="201">
        <v>0.22</v>
      </c>
      <c r="T73" s="201">
        <v>0</v>
      </c>
      <c r="U73" s="201">
        <v>9.74</v>
      </c>
      <c r="V73" s="201">
        <v>0.11</v>
      </c>
      <c r="W73" s="201">
        <v>0.27</v>
      </c>
      <c r="X73" s="201">
        <v>1.25</v>
      </c>
      <c r="Y73" s="201">
        <v>0</v>
      </c>
      <c r="Z73" s="201">
        <v>2.36</v>
      </c>
      <c r="AA73" s="201">
        <v>0.76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33.200000000000003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18.37</v>
      </c>
      <c r="K74" s="201">
        <v>71.42</v>
      </c>
      <c r="L74" s="201">
        <v>2.1800000000000002</v>
      </c>
      <c r="M74" s="201">
        <v>0</v>
      </c>
      <c r="N74" s="201">
        <v>1</v>
      </c>
      <c r="O74" s="201">
        <v>1.69</v>
      </c>
      <c r="P74" s="201">
        <v>2.21</v>
      </c>
      <c r="Q74" s="201">
        <v>0.18</v>
      </c>
      <c r="R74" s="201">
        <v>0.36</v>
      </c>
      <c r="S74" s="201">
        <v>0.22</v>
      </c>
      <c r="T74" s="201">
        <v>0</v>
      </c>
      <c r="U74" s="201">
        <v>9.74</v>
      </c>
      <c r="V74" s="201">
        <v>0.11</v>
      </c>
      <c r="W74" s="201">
        <v>0.27</v>
      </c>
      <c r="X74" s="201">
        <v>1.25</v>
      </c>
      <c r="Y74" s="201">
        <v>0</v>
      </c>
      <c r="Z74" s="201">
        <v>2.36</v>
      </c>
      <c r="AA74" s="201">
        <v>0.76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23.2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16.27</v>
      </c>
      <c r="H75" s="201">
        <v>0</v>
      </c>
      <c r="I75" s="201">
        <v>0</v>
      </c>
      <c r="J75" s="201">
        <v>18.37</v>
      </c>
      <c r="K75" s="201">
        <v>71.42</v>
      </c>
      <c r="L75" s="201">
        <v>2.1800000000000002</v>
      </c>
      <c r="M75" s="201">
        <v>0</v>
      </c>
      <c r="N75" s="201">
        <v>1</v>
      </c>
      <c r="O75" s="201">
        <v>1.69</v>
      </c>
      <c r="P75" s="201">
        <v>2.74</v>
      </c>
      <c r="Q75" s="201">
        <v>0.18</v>
      </c>
      <c r="R75" s="201">
        <v>0.36</v>
      </c>
      <c r="S75" s="201">
        <v>0.22</v>
      </c>
      <c r="T75" s="201">
        <v>0</v>
      </c>
      <c r="U75" s="201">
        <v>9.74</v>
      </c>
      <c r="V75" s="201">
        <v>0.11</v>
      </c>
      <c r="W75" s="201">
        <v>0.27</v>
      </c>
      <c r="X75" s="201">
        <v>1.25</v>
      </c>
      <c r="Y75" s="201">
        <v>0</v>
      </c>
      <c r="Z75" s="201">
        <v>2.36</v>
      </c>
      <c r="AA75" s="201">
        <v>0.76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54.6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16.27</v>
      </c>
      <c r="H76" s="201">
        <v>0</v>
      </c>
      <c r="I76" s="201">
        <v>0</v>
      </c>
      <c r="J76" s="201">
        <v>18.37</v>
      </c>
      <c r="K76" s="201">
        <v>71.42</v>
      </c>
      <c r="L76" s="201">
        <v>2.1800000000000002</v>
      </c>
      <c r="M76" s="201">
        <v>0</v>
      </c>
      <c r="N76" s="201">
        <v>1</v>
      </c>
      <c r="O76" s="201">
        <v>1.69</v>
      </c>
      <c r="P76" s="201">
        <v>2.31</v>
      </c>
      <c r="Q76" s="201">
        <v>0.18</v>
      </c>
      <c r="R76" s="201">
        <v>0.36</v>
      </c>
      <c r="S76" s="201">
        <v>0.22</v>
      </c>
      <c r="T76" s="201">
        <v>0</v>
      </c>
      <c r="U76" s="201">
        <v>9.74</v>
      </c>
      <c r="V76" s="201">
        <v>0.11</v>
      </c>
      <c r="W76" s="201">
        <v>0.27</v>
      </c>
      <c r="X76" s="201">
        <v>1.25</v>
      </c>
      <c r="Y76" s="201">
        <v>0</v>
      </c>
      <c r="Z76" s="201">
        <v>2.36</v>
      </c>
      <c r="AA76" s="201">
        <v>0.76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38.6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18.37</v>
      </c>
      <c r="K77" s="201">
        <v>4.71</v>
      </c>
      <c r="L77" s="201">
        <v>2.1800000000000002</v>
      </c>
      <c r="M77" s="201">
        <v>0</v>
      </c>
      <c r="N77" s="201">
        <v>1</v>
      </c>
      <c r="O77" s="201">
        <v>1.69</v>
      </c>
      <c r="P77" s="201">
        <v>2.31</v>
      </c>
      <c r="Q77" s="201">
        <v>0.18</v>
      </c>
      <c r="R77" s="201">
        <v>0.36</v>
      </c>
      <c r="S77" s="201">
        <v>0.22</v>
      </c>
      <c r="T77" s="201">
        <v>0</v>
      </c>
      <c r="U77" s="201">
        <v>9.74</v>
      </c>
      <c r="V77" s="201">
        <v>0.11</v>
      </c>
      <c r="W77" s="201">
        <v>0.27</v>
      </c>
      <c r="X77" s="201">
        <v>1.25</v>
      </c>
      <c r="Y77" s="201">
        <v>0</v>
      </c>
      <c r="Z77" s="201">
        <v>2.36</v>
      </c>
      <c r="AA77" s="201">
        <v>0.76</v>
      </c>
      <c r="AB77" s="201">
        <v>0</v>
      </c>
      <c r="AC77" s="201">
        <v>9.06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26.6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18.37</v>
      </c>
      <c r="K78" s="201">
        <v>4.71</v>
      </c>
      <c r="L78" s="201">
        <v>2.1800000000000002</v>
      </c>
      <c r="M78" s="201">
        <v>0</v>
      </c>
      <c r="N78" s="201">
        <v>1</v>
      </c>
      <c r="O78" s="201">
        <v>1.69</v>
      </c>
      <c r="P78" s="201">
        <v>2.31</v>
      </c>
      <c r="Q78" s="201">
        <v>0.18</v>
      </c>
      <c r="R78" s="201">
        <v>0.36</v>
      </c>
      <c r="S78" s="201">
        <v>0.22</v>
      </c>
      <c r="T78" s="201">
        <v>0</v>
      </c>
      <c r="U78" s="201">
        <v>9.74</v>
      </c>
      <c r="V78" s="201">
        <v>0.11</v>
      </c>
      <c r="W78" s="201">
        <v>0.27</v>
      </c>
      <c r="X78" s="201">
        <v>1.25</v>
      </c>
      <c r="Y78" s="201">
        <v>0</v>
      </c>
      <c r="Z78" s="201">
        <v>2.36</v>
      </c>
      <c r="AA78" s="201">
        <v>0.76</v>
      </c>
      <c r="AB78" s="201">
        <v>0</v>
      </c>
      <c r="AC78" s="201">
        <v>9.06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23.6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18.37</v>
      </c>
      <c r="K79" s="201">
        <v>5.47</v>
      </c>
      <c r="L79" s="201">
        <v>2.1800000000000002</v>
      </c>
      <c r="M79" s="201">
        <v>0</v>
      </c>
      <c r="N79" s="201">
        <v>1</v>
      </c>
      <c r="O79" s="201">
        <v>1.69</v>
      </c>
      <c r="P79" s="201">
        <v>2.31</v>
      </c>
      <c r="Q79" s="201">
        <v>0.18</v>
      </c>
      <c r="R79" s="201">
        <v>0.36</v>
      </c>
      <c r="S79" s="201">
        <v>0.22</v>
      </c>
      <c r="T79" s="201">
        <v>0</v>
      </c>
      <c r="U79" s="201">
        <v>9.74</v>
      </c>
      <c r="V79" s="201">
        <v>0.11</v>
      </c>
      <c r="W79" s="201">
        <v>1.19</v>
      </c>
      <c r="X79" s="201">
        <v>1.25</v>
      </c>
      <c r="Y79" s="201">
        <v>0</v>
      </c>
      <c r="Z79" s="201">
        <v>2.36</v>
      </c>
      <c r="AA79" s="201">
        <v>0.76</v>
      </c>
      <c r="AB79" s="201">
        <v>0</v>
      </c>
      <c r="AC79" s="201">
        <v>9.06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107.6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18.37</v>
      </c>
      <c r="K80" s="201">
        <v>5.47</v>
      </c>
      <c r="L80" s="201">
        <v>2.1800000000000002</v>
      </c>
      <c r="M80" s="201">
        <v>0</v>
      </c>
      <c r="N80" s="201">
        <v>1</v>
      </c>
      <c r="O80" s="201">
        <v>1.69</v>
      </c>
      <c r="P80" s="201">
        <v>2.31</v>
      </c>
      <c r="Q80" s="201">
        <v>0.18</v>
      </c>
      <c r="R80" s="201">
        <v>0.36</v>
      </c>
      <c r="S80" s="201">
        <v>0.22</v>
      </c>
      <c r="T80" s="201">
        <v>0</v>
      </c>
      <c r="U80" s="201">
        <v>9.74</v>
      </c>
      <c r="V80" s="201">
        <v>0.11</v>
      </c>
      <c r="W80" s="201">
        <v>0.41</v>
      </c>
      <c r="X80" s="201">
        <v>1.25</v>
      </c>
      <c r="Y80" s="201">
        <v>0</v>
      </c>
      <c r="Z80" s="201">
        <v>2.36</v>
      </c>
      <c r="AA80" s="201">
        <v>0.76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90.6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18.37</v>
      </c>
      <c r="K81" s="201">
        <v>5.47</v>
      </c>
      <c r="L81" s="201">
        <v>2.1800000000000002</v>
      </c>
      <c r="M81" s="201">
        <v>0</v>
      </c>
      <c r="N81" s="201">
        <v>1</v>
      </c>
      <c r="O81" s="201">
        <v>1.69</v>
      </c>
      <c r="P81" s="201">
        <v>2.23</v>
      </c>
      <c r="Q81" s="201">
        <v>0.18</v>
      </c>
      <c r="R81" s="201">
        <v>0.36</v>
      </c>
      <c r="S81" s="201">
        <v>0.22</v>
      </c>
      <c r="T81" s="201">
        <v>0</v>
      </c>
      <c r="U81" s="201">
        <v>9.74</v>
      </c>
      <c r="V81" s="201">
        <v>0.11</v>
      </c>
      <c r="W81" s="201">
        <v>0.35</v>
      </c>
      <c r="X81" s="201">
        <v>1.25</v>
      </c>
      <c r="Y81" s="201">
        <v>0</v>
      </c>
      <c r="Z81" s="201">
        <v>2.36</v>
      </c>
      <c r="AA81" s="201">
        <v>0.76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75.599999999999994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18.37</v>
      </c>
      <c r="K82" s="201">
        <v>5.47</v>
      </c>
      <c r="L82" s="201">
        <v>2.1800000000000002</v>
      </c>
      <c r="M82" s="201">
        <v>0</v>
      </c>
      <c r="N82" s="201">
        <v>1</v>
      </c>
      <c r="O82" s="201">
        <v>1.69</v>
      </c>
      <c r="P82" s="201">
        <v>2.16</v>
      </c>
      <c r="Q82" s="201">
        <v>0.18</v>
      </c>
      <c r="R82" s="201">
        <v>0.36</v>
      </c>
      <c r="S82" s="201">
        <v>0.22</v>
      </c>
      <c r="T82" s="201">
        <v>0</v>
      </c>
      <c r="U82" s="201">
        <v>9.74</v>
      </c>
      <c r="V82" s="201">
        <v>0.11</v>
      </c>
      <c r="W82" s="201">
        <v>0.38</v>
      </c>
      <c r="X82" s="201">
        <v>1.25</v>
      </c>
      <c r="Y82" s="201">
        <v>0</v>
      </c>
      <c r="Z82" s="201">
        <v>2.36</v>
      </c>
      <c r="AA82" s="201">
        <v>0.76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70.599999999999994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18.37</v>
      </c>
      <c r="K83" s="201">
        <v>5.47</v>
      </c>
      <c r="L83" s="201">
        <v>2.1800000000000002</v>
      </c>
      <c r="M83" s="201">
        <v>0</v>
      </c>
      <c r="N83" s="201">
        <v>1</v>
      </c>
      <c r="O83" s="201">
        <v>1.69</v>
      </c>
      <c r="P83" s="201">
        <v>2.1</v>
      </c>
      <c r="Q83" s="201">
        <v>0.18</v>
      </c>
      <c r="R83" s="201">
        <v>0.36</v>
      </c>
      <c r="S83" s="201">
        <v>0.22</v>
      </c>
      <c r="T83" s="201">
        <v>0</v>
      </c>
      <c r="U83" s="201">
        <v>9.74</v>
      </c>
      <c r="V83" s="201">
        <v>0.11</v>
      </c>
      <c r="W83" s="201">
        <v>0.39</v>
      </c>
      <c r="X83" s="201">
        <v>1.25</v>
      </c>
      <c r="Y83" s="201">
        <v>0</v>
      </c>
      <c r="Z83" s="201">
        <v>2.36</v>
      </c>
      <c r="AA83" s="201">
        <v>0.76</v>
      </c>
      <c r="AB83" s="201">
        <v>0</v>
      </c>
      <c r="AC83" s="201">
        <v>9.06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70.599999999999994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18.37</v>
      </c>
      <c r="K84" s="201">
        <v>5.47</v>
      </c>
      <c r="L84" s="201">
        <v>2.1800000000000002</v>
      </c>
      <c r="M84" s="201">
        <v>0</v>
      </c>
      <c r="N84" s="201">
        <v>1</v>
      </c>
      <c r="O84" s="201">
        <v>1.69</v>
      </c>
      <c r="P84" s="201">
        <v>2.04</v>
      </c>
      <c r="Q84" s="201">
        <v>0.18</v>
      </c>
      <c r="R84" s="201">
        <v>0.36</v>
      </c>
      <c r="S84" s="201">
        <v>0.22</v>
      </c>
      <c r="T84" s="201">
        <v>0</v>
      </c>
      <c r="U84" s="201">
        <v>9.74</v>
      </c>
      <c r="V84" s="201">
        <v>0.11</v>
      </c>
      <c r="W84" s="201">
        <v>0.36</v>
      </c>
      <c r="X84" s="201">
        <v>1.25</v>
      </c>
      <c r="Y84" s="201">
        <v>0</v>
      </c>
      <c r="Z84" s="201">
        <v>2.36</v>
      </c>
      <c r="AA84" s="201">
        <v>0.76</v>
      </c>
      <c r="AB84" s="201">
        <v>0</v>
      </c>
      <c r="AC84" s="201">
        <v>9.06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56.6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18.37</v>
      </c>
      <c r="K85" s="201">
        <v>5.47</v>
      </c>
      <c r="L85" s="201">
        <v>2.1800000000000002</v>
      </c>
      <c r="M85" s="201">
        <v>0</v>
      </c>
      <c r="N85" s="201">
        <v>1</v>
      </c>
      <c r="O85" s="201">
        <v>1.69</v>
      </c>
      <c r="P85" s="201">
        <v>2.04</v>
      </c>
      <c r="Q85" s="201">
        <v>0.18</v>
      </c>
      <c r="R85" s="201">
        <v>0.36</v>
      </c>
      <c r="S85" s="201">
        <v>0.22</v>
      </c>
      <c r="T85" s="201">
        <v>0</v>
      </c>
      <c r="U85" s="201">
        <v>9.74</v>
      </c>
      <c r="V85" s="201">
        <v>0.1</v>
      </c>
      <c r="W85" s="201">
        <v>0.36</v>
      </c>
      <c r="X85" s="201">
        <v>1.25</v>
      </c>
      <c r="Y85" s="201">
        <v>0</v>
      </c>
      <c r="Z85" s="201">
        <v>2.36</v>
      </c>
      <c r="AA85" s="201">
        <v>0.76</v>
      </c>
      <c r="AB85" s="201">
        <v>0</v>
      </c>
      <c r="AC85" s="201">
        <v>9.06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95.6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18.37</v>
      </c>
      <c r="K86" s="201">
        <v>5.47</v>
      </c>
      <c r="L86" s="201">
        <v>2.1800000000000002</v>
      </c>
      <c r="M86" s="201">
        <v>0</v>
      </c>
      <c r="N86" s="201">
        <v>1</v>
      </c>
      <c r="O86" s="201">
        <v>1.69</v>
      </c>
      <c r="P86" s="201">
        <v>2.04</v>
      </c>
      <c r="Q86" s="201">
        <v>0.18</v>
      </c>
      <c r="R86" s="201">
        <v>0.36</v>
      </c>
      <c r="S86" s="201">
        <v>0.22</v>
      </c>
      <c r="T86" s="201">
        <v>0</v>
      </c>
      <c r="U86" s="201">
        <v>9.74</v>
      </c>
      <c r="V86" s="201">
        <v>0.1</v>
      </c>
      <c r="W86" s="201">
        <v>0.36</v>
      </c>
      <c r="X86" s="201">
        <v>1.25</v>
      </c>
      <c r="Y86" s="201">
        <v>0</v>
      </c>
      <c r="Z86" s="201">
        <v>2.36</v>
      </c>
      <c r="AA86" s="201">
        <v>0.76</v>
      </c>
      <c r="AB86" s="201">
        <v>0</v>
      </c>
      <c r="AC86" s="201">
        <v>9.06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90.6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18.37</v>
      </c>
      <c r="K87" s="201">
        <v>5.47</v>
      </c>
      <c r="L87" s="201">
        <v>2.1800000000000002</v>
      </c>
      <c r="M87" s="201">
        <v>0</v>
      </c>
      <c r="N87" s="201">
        <v>1</v>
      </c>
      <c r="O87" s="201">
        <v>1.69</v>
      </c>
      <c r="P87" s="201">
        <v>2.04</v>
      </c>
      <c r="Q87" s="201">
        <v>0.18</v>
      </c>
      <c r="R87" s="201">
        <v>0.36</v>
      </c>
      <c r="S87" s="201">
        <v>0.22</v>
      </c>
      <c r="T87" s="201">
        <v>0</v>
      </c>
      <c r="U87" s="201">
        <v>9.74</v>
      </c>
      <c r="V87" s="201">
        <v>0.1</v>
      </c>
      <c r="W87" s="201">
        <v>0.36</v>
      </c>
      <c r="X87" s="201">
        <v>1.25</v>
      </c>
      <c r="Y87" s="201">
        <v>0</v>
      </c>
      <c r="Z87" s="201">
        <v>2.36</v>
      </c>
      <c r="AA87" s="201">
        <v>0.76</v>
      </c>
      <c r="AB87" s="201">
        <v>0</v>
      </c>
      <c r="AC87" s="201">
        <v>9.06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142.6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18.37</v>
      </c>
      <c r="K88" s="201">
        <v>5.47</v>
      </c>
      <c r="L88" s="201">
        <v>2.1800000000000002</v>
      </c>
      <c r="M88" s="201">
        <v>0</v>
      </c>
      <c r="N88" s="201">
        <v>1</v>
      </c>
      <c r="O88" s="201">
        <v>1.69</v>
      </c>
      <c r="P88" s="201">
        <v>2.04</v>
      </c>
      <c r="Q88" s="201">
        <v>0.18</v>
      </c>
      <c r="R88" s="201">
        <v>0.36</v>
      </c>
      <c r="S88" s="201">
        <v>0.22</v>
      </c>
      <c r="T88" s="201">
        <v>0</v>
      </c>
      <c r="U88" s="201">
        <v>9.74</v>
      </c>
      <c r="V88" s="201">
        <v>0.1</v>
      </c>
      <c r="W88" s="201">
        <v>0.36</v>
      </c>
      <c r="X88" s="201">
        <v>1.25</v>
      </c>
      <c r="Y88" s="201">
        <v>0</v>
      </c>
      <c r="Z88" s="201">
        <v>2.36</v>
      </c>
      <c r="AA88" s="201">
        <v>0.76</v>
      </c>
      <c r="AB88" s="201">
        <v>0</v>
      </c>
      <c r="AC88" s="201">
        <v>9.06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142.6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18.37</v>
      </c>
      <c r="K89" s="201">
        <v>5.47</v>
      </c>
      <c r="L89" s="201">
        <v>2.1800000000000002</v>
      </c>
      <c r="M89" s="201">
        <v>0</v>
      </c>
      <c r="N89" s="201">
        <v>1</v>
      </c>
      <c r="O89" s="201">
        <v>1.69</v>
      </c>
      <c r="P89" s="201">
        <v>2.04</v>
      </c>
      <c r="Q89" s="201">
        <v>0.18</v>
      </c>
      <c r="R89" s="201">
        <v>0.36</v>
      </c>
      <c r="S89" s="201">
        <v>0.22</v>
      </c>
      <c r="T89" s="201">
        <v>0</v>
      </c>
      <c r="U89" s="201">
        <v>9.74</v>
      </c>
      <c r="V89" s="201">
        <v>0.1</v>
      </c>
      <c r="W89" s="201">
        <v>0.36</v>
      </c>
      <c r="X89" s="201">
        <v>1.25</v>
      </c>
      <c r="Y89" s="201">
        <v>0</v>
      </c>
      <c r="Z89" s="201">
        <v>2.36</v>
      </c>
      <c r="AA89" s="201">
        <v>0.76</v>
      </c>
      <c r="AB89" s="201">
        <v>0</v>
      </c>
      <c r="AC89" s="201">
        <v>9.06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142.6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18.37</v>
      </c>
      <c r="K90" s="201">
        <v>5.47</v>
      </c>
      <c r="L90" s="201">
        <v>2.1800000000000002</v>
      </c>
      <c r="M90" s="201">
        <v>0</v>
      </c>
      <c r="N90" s="201">
        <v>1</v>
      </c>
      <c r="O90" s="201">
        <v>1.69</v>
      </c>
      <c r="P90" s="201">
        <v>2.04</v>
      </c>
      <c r="Q90" s="201">
        <v>0.18</v>
      </c>
      <c r="R90" s="201">
        <v>0.36</v>
      </c>
      <c r="S90" s="201">
        <v>0.22</v>
      </c>
      <c r="T90" s="201">
        <v>0</v>
      </c>
      <c r="U90" s="201">
        <v>9.74</v>
      </c>
      <c r="V90" s="201">
        <v>0.1</v>
      </c>
      <c r="W90" s="201">
        <v>0.36</v>
      </c>
      <c r="X90" s="201">
        <v>1.25</v>
      </c>
      <c r="Y90" s="201">
        <v>0</v>
      </c>
      <c r="Z90" s="201">
        <v>2.36</v>
      </c>
      <c r="AA90" s="201">
        <v>0.76</v>
      </c>
      <c r="AB90" s="201">
        <v>0</v>
      </c>
      <c r="AC90" s="201">
        <v>9.06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142.6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18.37</v>
      </c>
      <c r="K91" s="201">
        <v>5.47</v>
      </c>
      <c r="L91" s="201">
        <v>2.1800000000000002</v>
      </c>
      <c r="M91" s="201">
        <v>0</v>
      </c>
      <c r="N91" s="201">
        <v>1</v>
      </c>
      <c r="O91" s="201">
        <v>1.69</v>
      </c>
      <c r="P91" s="201">
        <v>2.04</v>
      </c>
      <c r="Q91" s="201">
        <v>0.18</v>
      </c>
      <c r="R91" s="201">
        <v>0.36</v>
      </c>
      <c r="S91" s="201">
        <v>0.22</v>
      </c>
      <c r="T91" s="201">
        <v>0</v>
      </c>
      <c r="U91" s="201">
        <v>9.74</v>
      </c>
      <c r="V91" s="201">
        <v>0.1</v>
      </c>
      <c r="W91" s="201">
        <v>0.36</v>
      </c>
      <c r="X91" s="201">
        <v>1.25</v>
      </c>
      <c r="Y91" s="201">
        <v>0</v>
      </c>
      <c r="Z91" s="201">
        <v>2.36</v>
      </c>
      <c r="AA91" s="201">
        <v>0.76</v>
      </c>
      <c r="AB91" s="201">
        <v>0</v>
      </c>
      <c r="AC91" s="201">
        <v>9.06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115.6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18.59</v>
      </c>
      <c r="K92" s="201">
        <v>5.47</v>
      </c>
      <c r="L92" s="201">
        <v>2.1800000000000002</v>
      </c>
      <c r="M92" s="201">
        <v>0</v>
      </c>
      <c r="N92" s="201">
        <v>1</v>
      </c>
      <c r="O92" s="201">
        <v>1.69</v>
      </c>
      <c r="P92" s="201">
        <v>2.04</v>
      </c>
      <c r="Q92" s="201">
        <v>0.18</v>
      </c>
      <c r="R92" s="201">
        <v>0.36</v>
      </c>
      <c r="S92" s="201">
        <v>0.22</v>
      </c>
      <c r="T92" s="201">
        <v>0</v>
      </c>
      <c r="U92" s="201">
        <v>9.74</v>
      </c>
      <c r="V92" s="201">
        <v>0.1</v>
      </c>
      <c r="W92" s="201">
        <v>0.36</v>
      </c>
      <c r="X92" s="201">
        <v>1.25</v>
      </c>
      <c r="Y92" s="201">
        <v>0</v>
      </c>
      <c r="Z92" s="201">
        <v>2.36</v>
      </c>
      <c r="AA92" s="201">
        <v>0.76</v>
      </c>
      <c r="AB92" s="201">
        <v>0</v>
      </c>
      <c r="AC92" s="201">
        <v>9.06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110.6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18.59</v>
      </c>
      <c r="K93" s="201">
        <v>5.47</v>
      </c>
      <c r="L93" s="201">
        <v>2.1800000000000002</v>
      </c>
      <c r="M93" s="201">
        <v>0</v>
      </c>
      <c r="N93" s="201">
        <v>1</v>
      </c>
      <c r="O93" s="201">
        <v>1.69</v>
      </c>
      <c r="P93" s="201">
        <v>2.04</v>
      </c>
      <c r="Q93" s="201">
        <v>0.18</v>
      </c>
      <c r="R93" s="201">
        <v>0.36</v>
      </c>
      <c r="S93" s="201">
        <v>0.22</v>
      </c>
      <c r="T93" s="201">
        <v>0</v>
      </c>
      <c r="U93" s="201">
        <v>9.74</v>
      </c>
      <c r="V93" s="201">
        <v>0.1</v>
      </c>
      <c r="W93" s="201">
        <v>0.36</v>
      </c>
      <c r="X93" s="201">
        <v>1.25</v>
      </c>
      <c r="Y93" s="201">
        <v>0</v>
      </c>
      <c r="Z93" s="201">
        <v>2.36</v>
      </c>
      <c r="AA93" s="201">
        <v>0.76</v>
      </c>
      <c r="AB93" s="201">
        <v>0</v>
      </c>
      <c r="AC93" s="201">
        <v>9.06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110.6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18.59</v>
      </c>
      <c r="K94" s="201">
        <v>5.47</v>
      </c>
      <c r="L94" s="201">
        <v>2.1800000000000002</v>
      </c>
      <c r="M94" s="201">
        <v>0</v>
      </c>
      <c r="N94" s="201">
        <v>1</v>
      </c>
      <c r="O94" s="201">
        <v>1.69</v>
      </c>
      <c r="P94" s="201">
        <v>2.04</v>
      </c>
      <c r="Q94" s="201">
        <v>0.18</v>
      </c>
      <c r="R94" s="201">
        <v>0.36</v>
      </c>
      <c r="S94" s="201">
        <v>0.22</v>
      </c>
      <c r="T94" s="201">
        <v>0</v>
      </c>
      <c r="U94" s="201">
        <v>9.74</v>
      </c>
      <c r="V94" s="201">
        <v>0.1</v>
      </c>
      <c r="W94" s="201">
        <v>0.36</v>
      </c>
      <c r="X94" s="201">
        <v>1.25</v>
      </c>
      <c r="Y94" s="201">
        <v>0</v>
      </c>
      <c r="Z94" s="201">
        <v>2.36</v>
      </c>
      <c r="AA94" s="201">
        <v>0.76</v>
      </c>
      <c r="AB94" s="201">
        <v>0</v>
      </c>
      <c r="AC94" s="201">
        <v>9.06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90.6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18.59</v>
      </c>
      <c r="K95" s="201">
        <v>5.47</v>
      </c>
      <c r="L95" s="201">
        <v>2.1800000000000002</v>
      </c>
      <c r="M95" s="201">
        <v>0</v>
      </c>
      <c r="N95" s="201">
        <v>1</v>
      </c>
      <c r="O95" s="201">
        <v>1.69</v>
      </c>
      <c r="P95" s="201">
        <v>2.04</v>
      </c>
      <c r="Q95" s="201">
        <v>0.18</v>
      </c>
      <c r="R95" s="201">
        <v>0.36</v>
      </c>
      <c r="S95" s="201">
        <v>0.22</v>
      </c>
      <c r="T95" s="201">
        <v>0</v>
      </c>
      <c r="U95" s="201">
        <v>9.74</v>
      </c>
      <c r="V95" s="201">
        <v>0.1</v>
      </c>
      <c r="W95" s="201">
        <v>0.36</v>
      </c>
      <c r="X95" s="201">
        <v>1.25</v>
      </c>
      <c r="Y95" s="201">
        <v>0</v>
      </c>
      <c r="Z95" s="201">
        <v>2.36</v>
      </c>
      <c r="AA95" s="201">
        <v>0.76</v>
      </c>
      <c r="AB95" s="201">
        <v>0</v>
      </c>
      <c r="AC95" s="201">
        <v>9.06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75.599999999999994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18.59</v>
      </c>
      <c r="K96" s="201">
        <v>5.47</v>
      </c>
      <c r="L96" s="201">
        <v>2.1800000000000002</v>
      </c>
      <c r="M96" s="201">
        <v>0</v>
      </c>
      <c r="N96" s="201">
        <v>1</v>
      </c>
      <c r="O96" s="201">
        <v>1.69</v>
      </c>
      <c r="P96" s="201">
        <v>2.04</v>
      </c>
      <c r="Q96" s="201">
        <v>0.18</v>
      </c>
      <c r="R96" s="201">
        <v>0.36</v>
      </c>
      <c r="S96" s="201">
        <v>0.22</v>
      </c>
      <c r="T96" s="201">
        <v>0</v>
      </c>
      <c r="U96" s="201">
        <v>9.74</v>
      </c>
      <c r="V96" s="201">
        <v>0.1</v>
      </c>
      <c r="W96" s="201">
        <v>0.36</v>
      </c>
      <c r="X96" s="201">
        <v>1.25</v>
      </c>
      <c r="Y96" s="201">
        <v>0</v>
      </c>
      <c r="Z96" s="201">
        <v>2.36</v>
      </c>
      <c r="AA96" s="201">
        <v>0.76</v>
      </c>
      <c r="AB96" s="201">
        <v>0</v>
      </c>
      <c r="AC96" s="201">
        <v>9.06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60.6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18.59</v>
      </c>
      <c r="K97" s="201">
        <v>5.47</v>
      </c>
      <c r="L97" s="201">
        <v>2.1800000000000002</v>
      </c>
      <c r="M97" s="201">
        <v>0</v>
      </c>
      <c r="N97" s="201">
        <v>1</v>
      </c>
      <c r="O97" s="201">
        <v>1.69</v>
      </c>
      <c r="P97" s="201">
        <v>2.2599999999999998</v>
      </c>
      <c r="Q97" s="201">
        <v>0.18</v>
      </c>
      <c r="R97" s="201">
        <v>0.36</v>
      </c>
      <c r="S97" s="201">
        <v>0.22</v>
      </c>
      <c r="T97" s="201">
        <v>0</v>
      </c>
      <c r="U97" s="201">
        <v>9.74</v>
      </c>
      <c r="V97" s="201">
        <v>0.1</v>
      </c>
      <c r="W97" s="201">
        <v>0.36</v>
      </c>
      <c r="X97" s="201">
        <v>1.25</v>
      </c>
      <c r="Y97" s="201">
        <v>0</v>
      </c>
      <c r="Z97" s="201">
        <v>2.36</v>
      </c>
      <c r="AA97" s="201">
        <v>0.76</v>
      </c>
      <c r="AB97" s="201">
        <v>0</v>
      </c>
      <c r="AC97" s="201">
        <v>9.06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55.6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18.59</v>
      </c>
      <c r="K98" s="201">
        <v>5.47</v>
      </c>
      <c r="L98" s="201">
        <v>2.1800000000000002</v>
      </c>
      <c r="M98" s="201">
        <v>0</v>
      </c>
      <c r="N98" s="201">
        <v>1</v>
      </c>
      <c r="O98" s="201">
        <v>1.69</v>
      </c>
      <c r="P98" s="201">
        <v>2.87</v>
      </c>
      <c r="Q98" s="201">
        <v>0.18</v>
      </c>
      <c r="R98" s="201">
        <v>0.36</v>
      </c>
      <c r="S98" s="201">
        <v>0.22</v>
      </c>
      <c r="T98" s="201">
        <v>0</v>
      </c>
      <c r="U98" s="201">
        <v>9.74</v>
      </c>
      <c r="V98" s="201">
        <v>0.1</v>
      </c>
      <c r="W98" s="201">
        <v>0.36</v>
      </c>
      <c r="X98" s="201">
        <v>1.25</v>
      </c>
      <c r="Y98" s="201">
        <v>0</v>
      </c>
      <c r="Z98" s="201">
        <v>2.36</v>
      </c>
      <c r="AA98" s="201">
        <v>0.76</v>
      </c>
      <c r="AB98" s="201">
        <v>0</v>
      </c>
      <c r="AC98" s="201">
        <v>9.06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55.6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0.23732000000000017</v>
      </c>
      <c r="E99">
        <f t="shared" si="0"/>
        <v>0</v>
      </c>
      <c r="F99">
        <f t="shared" si="0"/>
        <v>0</v>
      </c>
      <c r="G99">
        <f t="shared" si="0"/>
        <v>0.39371499999999982</v>
      </c>
      <c r="H99">
        <f t="shared" si="0"/>
        <v>0</v>
      </c>
      <c r="I99">
        <f t="shared" si="0"/>
        <v>0</v>
      </c>
      <c r="J99">
        <f t="shared" si="0"/>
        <v>0.47552749999999883</v>
      </c>
      <c r="K99">
        <f t="shared" si="0"/>
        <v>1.0912850000000009</v>
      </c>
      <c r="L99">
        <f t="shared" si="0"/>
        <v>0.4236175000000007</v>
      </c>
      <c r="M99">
        <f t="shared" si="0"/>
        <v>0</v>
      </c>
      <c r="N99">
        <f t="shared" si="0"/>
        <v>2.4E-2</v>
      </c>
      <c r="O99">
        <f t="shared" si="0"/>
        <v>4.054499999999997E-2</v>
      </c>
      <c r="P99">
        <f t="shared" si="0"/>
        <v>5.4037500000000009E-2</v>
      </c>
      <c r="Q99">
        <f t="shared" si="0"/>
        <v>1.9080000000000086E-2</v>
      </c>
      <c r="R99">
        <f t="shared" si="0"/>
        <v>3.3995000000000067E-2</v>
      </c>
      <c r="S99">
        <f t="shared" si="0"/>
        <v>2.0999999999999998E-2</v>
      </c>
      <c r="T99">
        <f t="shared" si="0"/>
        <v>0</v>
      </c>
      <c r="U99">
        <f t="shared" si="0"/>
        <v>0.23385500000000017</v>
      </c>
      <c r="V99">
        <f t="shared" si="0"/>
        <v>3.5599999999999929E-3</v>
      </c>
      <c r="W99">
        <f t="shared" si="0"/>
        <v>6.8549999999999922E-3</v>
      </c>
      <c r="X99">
        <f t="shared" si="0"/>
        <v>3.0102500000000001E-2</v>
      </c>
      <c r="Y99">
        <f t="shared" si="0"/>
        <v>0</v>
      </c>
      <c r="Z99">
        <f t="shared" si="0"/>
        <v>0.1585750000000001</v>
      </c>
      <c r="AA99">
        <f t="shared" si="0"/>
        <v>7.2169999999999901E-2</v>
      </c>
      <c r="AB99">
        <f t="shared" si="0"/>
        <v>0</v>
      </c>
      <c r="AC99">
        <f t="shared" si="0"/>
        <v>0.21743999999999949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1.2855E-2</v>
      </c>
      <c r="AI99">
        <f t="shared" si="0"/>
        <v>0</v>
      </c>
      <c r="AJ99">
        <f t="shared" si="0"/>
        <v>0</v>
      </c>
      <c r="AK99">
        <f t="shared" si="0"/>
        <v>0.17365000000000036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2.5923000000000029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1.21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1.21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2.42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2.42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3.64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3.64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4.8499999999999996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16.600000000000001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16.600000000000001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16.600000000000001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16.600000000000001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0.7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-0.13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-0.13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-0.13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16.78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16.78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16.78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16.78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16.78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16.78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16.78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-1.7725000000000002E-3</v>
      </c>
      <c r="AH99">
        <f t="shared" si="0"/>
        <v>4.8475000000000002E-3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7.41</v>
      </c>
      <c r="H3" s="201">
        <v>0</v>
      </c>
      <c r="I3" s="201">
        <v>0</v>
      </c>
      <c r="J3" s="201">
        <v>8.4499999999999993</v>
      </c>
      <c r="K3" s="201">
        <v>0.1</v>
      </c>
      <c r="L3" s="201">
        <v>0.32</v>
      </c>
      <c r="M3" s="201">
        <v>0.1</v>
      </c>
      <c r="N3" s="201">
        <v>0.1</v>
      </c>
      <c r="O3" s="201">
        <v>0.11</v>
      </c>
      <c r="P3" s="201">
        <v>0.18</v>
      </c>
      <c r="Q3" s="201">
        <v>0</v>
      </c>
      <c r="R3" s="201">
        <v>0.04</v>
      </c>
      <c r="S3" s="201">
        <v>0.02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0.28999999999999998</v>
      </c>
      <c r="AV3" s="201">
        <v>0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0.1</v>
      </c>
      <c r="L4" s="201">
        <v>0.32</v>
      </c>
      <c r="M4" s="201">
        <v>0.08</v>
      </c>
      <c r="N4" s="201">
        <v>0.1</v>
      </c>
      <c r="O4" s="201">
        <v>0.11</v>
      </c>
      <c r="P4" s="201">
        <v>0.18</v>
      </c>
      <c r="Q4" s="201">
        <v>0</v>
      </c>
      <c r="R4" s="201">
        <v>0.04</v>
      </c>
      <c r="S4" s="201">
        <v>0.02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0.28999999999999998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0.1</v>
      </c>
      <c r="L5" s="201">
        <v>0.32</v>
      </c>
      <c r="M5" s="201">
        <v>0.08</v>
      </c>
      <c r="N5" s="201">
        <v>0.1</v>
      </c>
      <c r="O5" s="201">
        <v>0.11</v>
      </c>
      <c r="P5" s="201">
        <v>0.18</v>
      </c>
      <c r="Q5" s="201">
        <v>0</v>
      </c>
      <c r="R5" s="201">
        <v>0.04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0.28999999999999998</v>
      </c>
      <c r="AV5" s="201">
        <v>0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0.1</v>
      </c>
      <c r="L6" s="201">
        <v>0.32</v>
      </c>
      <c r="M6" s="201">
        <v>0.08</v>
      </c>
      <c r="N6" s="201">
        <v>0.1</v>
      </c>
      <c r="O6" s="201">
        <v>0.11</v>
      </c>
      <c r="P6" s="201">
        <v>0.18</v>
      </c>
      <c r="Q6" s="201">
        <v>0</v>
      </c>
      <c r="R6" s="201">
        <v>0.04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0.28999999999999998</v>
      </c>
      <c r="AV6" s="201">
        <v>0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10.56</v>
      </c>
      <c r="K7" s="201">
        <v>0.1</v>
      </c>
      <c r="L7" s="201">
        <v>0.32</v>
      </c>
      <c r="M7" s="201">
        <v>0.08</v>
      </c>
      <c r="N7" s="201">
        <v>0.1</v>
      </c>
      <c r="O7" s="201">
        <v>0.11</v>
      </c>
      <c r="P7" s="201">
        <v>0.18</v>
      </c>
      <c r="Q7" s="201">
        <v>0</v>
      </c>
      <c r="R7" s="201">
        <v>0.04</v>
      </c>
      <c r="S7" s="201">
        <v>0.02</v>
      </c>
      <c r="T7" s="201">
        <v>0.05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0.28999999999999998</v>
      </c>
      <c r="AV7" s="201">
        <v>0</v>
      </c>
      <c r="AW7" s="201">
        <v>0</v>
      </c>
      <c r="AX7" s="201">
        <v>0.11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0.1</v>
      </c>
      <c r="L8" s="201">
        <v>0.32</v>
      </c>
      <c r="M8" s="201">
        <v>0.08</v>
      </c>
      <c r="N8" s="201">
        <v>0.1</v>
      </c>
      <c r="O8" s="201">
        <v>0.11</v>
      </c>
      <c r="P8" s="201">
        <v>0.18</v>
      </c>
      <c r="Q8" s="201">
        <v>0</v>
      </c>
      <c r="R8" s="201">
        <v>0.04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0.28999999999999998</v>
      </c>
      <c r="AV8" s="201">
        <v>0</v>
      </c>
      <c r="AW8" s="201">
        <v>0</v>
      </c>
      <c r="AX8" s="201">
        <v>0.11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0.1</v>
      </c>
      <c r="L9" s="201">
        <v>0.32</v>
      </c>
      <c r="M9" s="201">
        <v>0.08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0.28999999999999998</v>
      </c>
      <c r="AV9" s="201">
        <v>0</v>
      </c>
      <c r="AW9" s="201">
        <v>0</v>
      </c>
      <c r="AX9" s="201">
        <v>0.11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0.1</v>
      </c>
      <c r="L10" s="201">
        <v>0.32</v>
      </c>
      <c r="M10" s="201">
        <v>0.08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0.28999999999999998</v>
      </c>
      <c r="AV10" s="201">
        <v>0</v>
      </c>
      <c r="AW10" s="201">
        <v>0</v>
      </c>
      <c r="AX10" s="201">
        <v>0.11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0.1</v>
      </c>
      <c r="L11" s="201">
        <v>0.32</v>
      </c>
      <c r="M11" s="201">
        <v>0.08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0.04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0.28999999999999998</v>
      </c>
      <c r="AV11" s="201">
        <v>0</v>
      </c>
      <c r="AW11" s="201">
        <v>0</v>
      </c>
      <c r="AX11" s="201">
        <v>0.11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0.1</v>
      </c>
      <c r="L12" s="201">
        <v>0.32</v>
      </c>
      <c r="M12" s="201">
        <v>0.08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0.04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0.28999999999999998</v>
      </c>
      <c r="AV12" s="201">
        <v>0</v>
      </c>
      <c r="AW12" s="201">
        <v>0</v>
      </c>
      <c r="AX12" s="201">
        <v>0.11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0.1</v>
      </c>
      <c r="L13" s="201">
        <v>0.32</v>
      </c>
      <c r="M13" s="201">
        <v>0.08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0.04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0.28999999999999998</v>
      </c>
      <c r="AV13" s="201">
        <v>0</v>
      </c>
      <c r="AW13" s="201">
        <v>0.13</v>
      </c>
      <c r="AX13" s="201">
        <v>0.11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0.1</v>
      </c>
      <c r="L14" s="201">
        <v>0.32</v>
      </c>
      <c r="M14" s="201">
        <v>0.08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0.04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0.28999999999999998</v>
      </c>
      <c r="AV14" s="201">
        <v>0</v>
      </c>
      <c r="AW14" s="201">
        <v>0.13</v>
      </c>
      <c r="AX14" s="201">
        <v>0.11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0.1</v>
      </c>
      <c r="L15" s="201">
        <v>0.32</v>
      </c>
      <c r="M15" s="201">
        <v>0.08</v>
      </c>
      <c r="N15" s="201">
        <v>0.1</v>
      </c>
      <c r="O15" s="201">
        <v>0.11</v>
      </c>
      <c r="P15" s="201">
        <v>0.18</v>
      </c>
      <c r="Q15" s="201">
        <v>0</v>
      </c>
      <c r="R15" s="201">
        <v>0.04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4.4800000000000004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0.28999999999999998</v>
      </c>
      <c r="AV15" s="201">
        <v>0</v>
      </c>
      <c r="AW15" s="201">
        <v>0.13</v>
      </c>
      <c r="AX15" s="201">
        <v>0.11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0.1</v>
      </c>
      <c r="L16" s="201">
        <v>0.32</v>
      </c>
      <c r="M16" s="201">
        <v>0.08</v>
      </c>
      <c r="N16" s="201">
        <v>0.1</v>
      </c>
      <c r="O16" s="201">
        <v>0.11</v>
      </c>
      <c r="P16" s="201">
        <v>0.18</v>
      </c>
      <c r="Q16" s="201">
        <v>0</v>
      </c>
      <c r="R16" s="201">
        <v>0.04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4.4800000000000004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0.28999999999999998</v>
      </c>
      <c r="AV16" s="201">
        <v>0</v>
      </c>
      <c r="AW16" s="201">
        <v>0.13</v>
      </c>
      <c r="AX16" s="201">
        <v>0.11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0.1</v>
      </c>
      <c r="L17" s="201">
        <v>0.32</v>
      </c>
      <c r="M17" s="201">
        <v>0.08</v>
      </c>
      <c r="N17" s="201">
        <v>0.1</v>
      </c>
      <c r="O17" s="201">
        <v>0.11</v>
      </c>
      <c r="P17" s="201">
        <v>0.18</v>
      </c>
      <c r="Q17" s="201">
        <v>0</v>
      </c>
      <c r="R17" s="201">
        <v>0.04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4.4800000000000004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0.28999999999999998</v>
      </c>
      <c r="AV17" s="201">
        <v>0</v>
      </c>
      <c r="AW17" s="201">
        <v>0.13</v>
      </c>
      <c r="AX17" s="201">
        <v>0.11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0.1</v>
      </c>
      <c r="L18" s="201">
        <v>0.32</v>
      </c>
      <c r="M18" s="201">
        <v>0.08</v>
      </c>
      <c r="N18" s="201">
        <v>0.1</v>
      </c>
      <c r="O18" s="201">
        <v>0.11</v>
      </c>
      <c r="P18" s="201">
        <v>0.18</v>
      </c>
      <c r="Q18" s="201">
        <v>0</v>
      </c>
      <c r="R18" s="201">
        <v>0.04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4.4800000000000004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0.28999999999999998</v>
      </c>
      <c r="AV18" s="201">
        <v>0</v>
      </c>
      <c r="AW18" s="201">
        <v>0.13</v>
      </c>
      <c r="AX18" s="201">
        <v>0.11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0.1</v>
      </c>
      <c r="L19" s="201">
        <v>0.32</v>
      </c>
      <c r="M19" s="201">
        <v>0.08</v>
      </c>
      <c r="N19" s="201">
        <v>0.1</v>
      </c>
      <c r="O19" s="201">
        <v>0.11</v>
      </c>
      <c r="P19" s="201">
        <v>0.18</v>
      </c>
      <c r="Q19" s="201">
        <v>0</v>
      </c>
      <c r="R19" s="201">
        <v>0.04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4.4800000000000004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0.28999999999999998</v>
      </c>
      <c r="AV19" s="201">
        <v>0</v>
      </c>
      <c r="AW19" s="201">
        <v>0.16</v>
      </c>
      <c r="AX19" s="201">
        <v>0.11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0.1</v>
      </c>
      <c r="L20" s="201">
        <v>0.32</v>
      </c>
      <c r="M20" s="201">
        <v>0.08</v>
      </c>
      <c r="N20" s="201">
        <v>0.1</v>
      </c>
      <c r="O20" s="201">
        <v>0.11</v>
      </c>
      <c r="P20" s="201">
        <v>0.18</v>
      </c>
      <c r="Q20" s="201">
        <v>0</v>
      </c>
      <c r="R20" s="201">
        <v>0.04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4.4800000000000004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0.28999999999999998</v>
      </c>
      <c r="AV20" s="201">
        <v>0</v>
      </c>
      <c r="AW20" s="201">
        <v>0.16</v>
      </c>
      <c r="AX20" s="201">
        <v>0.11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0.1</v>
      </c>
      <c r="L21" s="201">
        <v>0.32</v>
      </c>
      <c r="M21" s="201">
        <v>0.08</v>
      </c>
      <c r="N21" s="201">
        <v>0.1</v>
      </c>
      <c r="O21" s="201">
        <v>0.11</v>
      </c>
      <c r="P21" s="201">
        <v>0.18</v>
      </c>
      <c r="Q21" s="201">
        <v>0</v>
      </c>
      <c r="R21" s="201">
        <v>0.04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4.4800000000000004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0.28999999999999998</v>
      </c>
      <c r="AV21" s="201">
        <v>0</v>
      </c>
      <c r="AW21" s="201">
        <v>0.16</v>
      </c>
      <c r="AX21" s="201">
        <v>0.11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0.1</v>
      </c>
      <c r="L22" s="201">
        <v>0.32</v>
      </c>
      <c r="M22" s="201">
        <v>0.08</v>
      </c>
      <c r="N22" s="201">
        <v>0.1</v>
      </c>
      <c r="O22" s="201">
        <v>0.11</v>
      </c>
      <c r="P22" s="201">
        <v>0.18</v>
      </c>
      <c r="Q22" s="201">
        <v>0</v>
      </c>
      <c r="R22" s="201">
        <v>0.04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4.4800000000000004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0.28999999999999998</v>
      </c>
      <c r="AV22" s="201">
        <v>0</v>
      </c>
      <c r="AW22" s="201">
        <v>0.16</v>
      </c>
      <c r="AX22" s="201">
        <v>0.11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0.1</v>
      </c>
      <c r="L23" s="201">
        <v>0.32</v>
      </c>
      <c r="M23" s="201">
        <v>0.08</v>
      </c>
      <c r="N23" s="201">
        <v>0.1</v>
      </c>
      <c r="O23" s="201">
        <v>0.11</v>
      </c>
      <c r="P23" s="201">
        <v>0.18</v>
      </c>
      <c r="Q23" s="201">
        <v>0</v>
      </c>
      <c r="R23" s="201">
        <v>0.04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4.4800000000000004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0.28999999999999998</v>
      </c>
      <c r="AV23" s="201">
        <v>0</v>
      </c>
      <c r="AW23" s="201">
        <v>0.13</v>
      </c>
      <c r="AX23" s="201">
        <v>0.11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0.1</v>
      </c>
      <c r="L24" s="201">
        <v>0.32</v>
      </c>
      <c r="M24" s="201">
        <v>0.08</v>
      </c>
      <c r="N24" s="201">
        <v>0.1</v>
      </c>
      <c r="O24" s="201">
        <v>0.11</v>
      </c>
      <c r="P24" s="201">
        <v>0.18</v>
      </c>
      <c r="Q24" s="201">
        <v>0</v>
      </c>
      <c r="R24" s="201">
        <v>0.04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4.4800000000000004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0.28999999999999998</v>
      </c>
      <c r="AV24" s="201">
        <v>0</v>
      </c>
      <c r="AW24" s="201">
        <v>0.13</v>
      </c>
      <c r="AX24" s="201">
        <v>0.11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0.1</v>
      </c>
      <c r="L25" s="201">
        <v>0.32</v>
      </c>
      <c r="M25" s="201">
        <v>0.08</v>
      </c>
      <c r="N25" s="201">
        <v>0.1</v>
      </c>
      <c r="O25" s="201">
        <v>0.11</v>
      </c>
      <c r="P25" s="201">
        <v>0.18</v>
      </c>
      <c r="Q25" s="201">
        <v>0</v>
      </c>
      <c r="R25" s="201">
        <v>0.04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3.81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0.28999999999999998</v>
      </c>
      <c r="AV25" s="201">
        <v>0</v>
      </c>
      <c r="AW25" s="201">
        <v>0</v>
      </c>
      <c r="AX25" s="201">
        <v>0.11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0.1</v>
      </c>
      <c r="L26" s="201">
        <v>0.32</v>
      </c>
      <c r="M26" s="201">
        <v>0.08</v>
      </c>
      <c r="N26" s="201">
        <v>0.1</v>
      </c>
      <c r="O26" s="201">
        <v>0.11</v>
      </c>
      <c r="P26" s="201">
        <v>0.18</v>
      </c>
      <c r="Q26" s="201">
        <v>0</v>
      </c>
      <c r="R26" s="201">
        <v>0.04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3.81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0.28999999999999998</v>
      </c>
      <c r="AV26" s="201">
        <v>0</v>
      </c>
      <c r="AW26" s="201">
        <v>0</v>
      </c>
      <c r="AX26" s="201">
        <v>0.11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10.7</v>
      </c>
      <c r="K27" s="201">
        <v>0.1</v>
      </c>
      <c r="L27" s="201">
        <v>0.32</v>
      </c>
      <c r="M27" s="201">
        <v>0.08</v>
      </c>
      <c r="N27" s="201">
        <v>0.1</v>
      </c>
      <c r="O27" s="201">
        <v>0.11</v>
      </c>
      <c r="P27" s="201">
        <v>0.18</v>
      </c>
      <c r="Q27" s="201">
        <v>0</v>
      </c>
      <c r="R27" s="201">
        <v>0.04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3.81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0.28999999999999998</v>
      </c>
      <c r="AV27" s="201">
        <v>0</v>
      </c>
      <c r="AW27" s="201">
        <v>0</v>
      </c>
      <c r="AX27" s="201">
        <v>0.11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10.7</v>
      </c>
      <c r="K28" s="201">
        <v>0.08</v>
      </c>
      <c r="L28" s="201">
        <v>0.32</v>
      </c>
      <c r="M28" s="201">
        <v>0.08</v>
      </c>
      <c r="N28" s="201">
        <v>0.1</v>
      </c>
      <c r="O28" s="201">
        <v>0.11</v>
      </c>
      <c r="P28" s="201">
        <v>0.18</v>
      </c>
      <c r="Q28" s="201">
        <v>0</v>
      </c>
      <c r="R28" s="201">
        <v>0.04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3.81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0.28999999999999998</v>
      </c>
      <c r="AV28" s="201">
        <v>0</v>
      </c>
      <c r="AW28" s="201">
        <v>0</v>
      </c>
      <c r="AX28" s="201">
        <v>0.11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10.7</v>
      </c>
      <c r="K29" s="201">
        <v>0</v>
      </c>
      <c r="L29" s="201">
        <v>0.32</v>
      </c>
      <c r="M29" s="201">
        <v>0.08</v>
      </c>
      <c r="N29" s="201">
        <v>0.1</v>
      </c>
      <c r="O29" s="201">
        <v>0.11</v>
      </c>
      <c r="P29" s="201">
        <v>0.18</v>
      </c>
      <c r="Q29" s="201">
        <v>0</v>
      </c>
      <c r="R29" s="201">
        <v>0.04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4.4800000000000004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0.28999999999999998</v>
      </c>
      <c r="AV29" s="201">
        <v>0</v>
      </c>
      <c r="AW29" s="201">
        <v>0</v>
      </c>
      <c r="AX29" s="201">
        <v>0.11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10.7</v>
      </c>
      <c r="K30" s="201">
        <v>0</v>
      </c>
      <c r="L30" s="201">
        <v>0.32</v>
      </c>
      <c r="M30" s="201">
        <v>0.08</v>
      </c>
      <c r="N30" s="201">
        <v>0.1</v>
      </c>
      <c r="O30" s="201">
        <v>0.11</v>
      </c>
      <c r="P30" s="201">
        <v>0.18</v>
      </c>
      <c r="Q30" s="201">
        <v>0</v>
      </c>
      <c r="R30" s="201">
        <v>0.04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4.4800000000000004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0.28999999999999998</v>
      </c>
      <c r="AV30" s="201">
        <v>0</v>
      </c>
      <c r="AW30" s="201">
        <v>0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10.42</v>
      </c>
      <c r="K31" s="201">
        <v>0.1</v>
      </c>
      <c r="L31" s="201">
        <v>0.32</v>
      </c>
      <c r="M31" s="201">
        <v>0.08</v>
      </c>
      <c r="N31" s="201">
        <v>0.1</v>
      </c>
      <c r="O31" s="201">
        <v>0.11</v>
      </c>
      <c r="P31" s="201">
        <v>0.18</v>
      </c>
      <c r="Q31" s="201">
        <v>0</v>
      </c>
      <c r="R31" s="201">
        <v>0.04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-0.37</v>
      </c>
      <c r="AH31" s="201">
        <v>6.01</v>
      </c>
      <c r="AI31" s="201">
        <v>0</v>
      </c>
      <c r="AJ31" s="201">
        <v>0</v>
      </c>
      <c r="AK31" s="201">
        <v>4.4800000000000004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10.42</v>
      </c>
      <c r="K32" s="201">
        <v>0.1</v>
      </c>
      <c r="L32" s="201">
        <v>0.32</v>
      </c>
      <c r="M32" s="201">
        <v>0.08</v>
      </c>
      <c r="N32" s="201">
        <v>0.1</v>
      </c>
      <c r="O32" s="201">
        <v>0.11</v>
      </c>
      <c r="P32" s="201">
        <v>0.18</v>
      </c>
      <c r="Q32" s="201">
        <v>0</v>
      </c>
      <c r="R32" s="201">
        <v>0.04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-0.37</v>
      </c>
      <c r="AH32" s="201">
        <v>6.01</v>
      </c>
      <c r="AI32" s="201">
        <v>0</v>
      </c>
      <c r="AJ32" s="201">
        <v>0</v>
      </c>
      <c r="AK32" s="201">
        <v>4.4800000000000004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10.42</v>
      </c>
      <c r="K33" s="201">
        <v>0.1</v>
      </c>
      <c r="L33" s="201">
        <v>0.32</v>
      </c>
      <c r="M33" s="201">
        <v>0.08</v>
      </c>
      <c r="N33" s="201">
        <v>0.1</v>
      </c>
      <c r="O33" s="201">
        <v>0.11</v>
      </c>
      <c r="P33" s="201">
        <v>0.18</v>
      </c>
      <c r="Q33" s="201">
        <v>0</v>
      </c>
      <c r="R33" s="201">
        <v>0.04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-0.37</v>
      </c>
      <c r="AH33" s="201">
        <v>12.01</v>
      </c>
      <c r="AI33" s="201">
        <v>0</v>
      </c>
      <c r="AJ33" s="201">
        <v>0</v>
      </c>
      <c r="AK33" s="201">
        <v>3.81</v>
      </c>
      <c r="AL33" s="201">
        <v>0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0.11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0.1</v>
      </c>
      <c r="L34" s="201">
        <v>0.32</v>
      </c>
      <c r="M34" s="201">
        <v>0.08</v>
      </c>
      <c r="N34" s="201">
        <v>0.1</v>
      </c>
      <c r="O34" s="201">
        <v>0.11</v>
      </c>
      <c r="P34" s="201">
        <v>0.18</v>
      </c>
      <c r="Q34" s="201">
        <v>0</v>
      </c>
      <c r="R34" s="201">
        <v>0.04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-0.37</v>
      </c>
      <c r="AH34" s="201">
        <v>12.01</v>
      </c>
      <c r="AI34" s="201">
        <v>0</v>
      </c>
      <c r="AJ34" s="201">
        <v>0</v>
      </c>
      <c r="AK34" s="201">
        <v>3.81</v>
      </c>
      <c r="AL34" s="201">
        <v>0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0.11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0.1</v>
      </c>
      <c r="L35" s="201">
        <v>0.32</v>
      </c>
      <c r="M35" s="201">
        <v>0.08</v>
      </c>
      <c r="N35" s="201">
        <v>0.1</v>
      </c>
      <c r="O35" s="201">
        <v>0.11</v>
      </c>
      <c r="P35" s="201">
        <v>0.18</v>
      </c>
      <c r="Q35" s="201">
        <v>0</v>
      </c>
      <c r="R35" s="201">
        <v>0.04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-0.37</v>
      </c>
      <c r="AH35" s="201">
        <v>18.02</v>
      </c>
      <c r="AI35" s="201">
        <v>0</v>
      </c>
      <c r="AJ35" s="201">
        <v>0</v>
      </c>
      <c r="AK35" s="201">
        <v>3.81</v>
      </c>
      <c r="AL35" s="201">
        <v>0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0.11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0.1</v>
      </c>
      <c r="L36" s="201">
        <v>0.32</v>
      </c>
      <c r="M36" s="201">
        <v>0.08</v>
      </c>
      <c r="N36" s="201">
        <v>0.1</v>
      </c>
      <c r="O36" s="201">
        <v>0.11</v>
      </c>
      <c r="P36" s="201">
        <v>0.18</v>
      </c>
      <c r="Q36" s="201">
        <v>0</v>
      </c>
      <c r="R36" s="201">
        <v>0.04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-0.37</v>
      </c>
      <c r="AH36" s="201">
        <v>18.02</v>
      </c>
      <c r="AI36" s="201">
        <v>0</v>
      </c>
      <c r="AJ36" s="201">
        <v>0</v>
      </c>
      <c r="AK36" s="201">
        <v>3.81</v>
      </c>
      <c r="AL36" s="201">
        <v>0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0.11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0.1</v>
      </c>
      <c r="L37" s="201">
        <v>0.32</v>
      </c>
      <c r="M37" s="201">
        <v>0.08</v>
      </c>
      <c r="N37" s="201">
        <v>0.1</v>
      </c>
      <c r="O37" s="201">
        <v>0.11</v>
      </c>
      <c r="P37" s="201">
        <v>0.18</v>
      </c>
      <c r="Q37" s="201">
        <v>0</v>
      </c>
      <c r="R37" s="201">
        <v>0.04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-0.37</v>
      </c>
      <c r="AH37" s="201">
        <v>24.02</v>
      </c>
      <c r="AI37" s="201">
        <v>0</v>
      </c>
      <c r="AJ37" s="201">
        <v>0</v>
      </c>
      <c r="AK37" s="201">
        <v>3.81</v>
      </c>
      <c r="AL37" s="201">
        <v>0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0.28999999999999998</v>
      </c>
      <c r="AV37" s="201">
        <v>0</v>
      </c>
      <c r="AW37" s="201">
        <v>0</v>
      </c>
      <c r="AX37" s="201">
        <v>0.11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0.1</v>
      </c>
      <c r="L38" s="201">
        <v>0.32</v>
      </c>
      <c r="M38" s="201">
        <v>0.08</v>
      </c>
      <c r="N38" s="201">
        <v>0.1</v>
      </c>
      <c r="O38" s="201">
        <v>0.11</v>
      </c>
      <c r="P38" s="201">
        <v>0.18</v>
      </c>
      <c r="Q38" s="201">
        <v>0</v>
      </c>
      <c r="R38" s="201">
        <v>0.04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3.81</v>
      </c>
      <c r="AL38" s="201">
        <v>0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0.28999999999999998</v>
      </c>
      <c r="AV38" s="201">
        <v>0</v>
      </c>
      <c r="AW38" s="201">
        <v>0</v>
      </c>
      <c r="AX38" s="201">
        <v>0.11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0.1</v>
      </c>
      <c r="L39" s="201">
        <v>0.32</v>
      </c>
      <c r="M39" s="201">
        <v>0.08</v>
      </c>
      <c r="N39" s="201">
        <v>0.1</v>
      </c>
      <c r="O39" s="201">
        <v>0.11</v>
      </c>
      <c r="P39" s="201">
        <v>0.18</v>
      </c>
      <c r="Q39" s="201">
        <v>0</v>
      </c>
      <c r="R39" s="201">
        <v>0.04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4.4800000000000004</v>
      </c>
      <c r="AL39" s="201">
        <v>0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0.28999999999999998</v>
      </c>
      <c r="AV39" s="201">
        <v>0</v>
      </c>
      <c r="AW39" s="201">
        <v>0</v>
      </c>
      <c r="AX39" s="201">
        <v>0.11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0.1</v>
      </c>
      <c r="L40" s="201">
        <v>0.32</v>
      </c>
      <c r="M40" s="201">
        <v>0.08</v>
      </c>
      <c r="N40" s="201">
        <v>0.1</v>
      </c>
      <c r="O40" s="201">
        <v>0.11</v>
      </c>
      <c r="P40" s="201">
        <v>0.18</v>
      </c>
      <c r="Q40" s="201">
        <v>0</v>
      </c>
      <c r="R40" s="201">
        <v>0.04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4.4800000000000004</v>
      </c>
      <c r="AL40" s="201">
        <v>0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0.28999999999999998</v>
      </c>
      <c r="AV40" s="201">
        <v>0</v>
      </c>
      <c r="AW40" s="201">
        <v>0</v>
      </c>
      <c r="AX40" s="201">
        <v>0.11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0.1</v>
      </c>
      <c r="L41" s="201">
        <v>0.32</v>
      </c>
      <c r="M41" s="201">
        <v>0.08</v>
      </c>
      <c r="N41" s="201">
        <v>0.1</v>
      </c>
      <c r="O41" s="201">
        <v>0.11</v>
      </c>
      <c r="P41" s="201">
        <v>0.18</v>
      </c>
      <c r="Q41" s="201">
        <v>0</v>
      </c>
      <c r="R41" s="201">
        <v>0.04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4.4800000000000004</v>
      </c>
      <c r="AL41" s="201">
        <v>0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0.28999999999999998</v>
      </c>
      <c r="AV41" s="201">
        <v>0</v>
      </c>
      <c r="AW41" s="201">
        <v>0</v>
      </c>
      <c r="AX41" s="201">
        <v>0.09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0.1</v>
      </c>
      <c r="L42" s="201">
        <v>0.32</v>
      </c>
      <c r="M42" s="201">
        <v>0.08</v>
      </c>
      <c r="N42" s="201">
        <v>0.1</v>
      </c>
      <c r="O42" s="201">
        <v>0.11</v>
      </c>
      <c r="P42" s="201">
        <v>0.18</v>
      </c>
      <c r="Q42" s="201">
        <v>0</v>
      </c>
      <c r="R42" s="201">
        <v>0.04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4.4800000000000004</v>
      </c>
      <c r="AL42" s="201">
        <v>0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0.28999999999999998</v>
      </c>
      <c r="AV42" s="201">
        <v>0</v>
      </c>
      <c r="AW42" s="201">
        <v>0</v>
      </c>
      <c r="AX42" s="201">
        <v>0.09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0.1</v>
      </c>
      <c r="L43" s="201">
        <v>0.32</v>
      </c>
      <c r="M43" s="201">
        <v>0.08</v>
      </c>
      <c r="N43" s="201">
        <v>0.1</v>
      </c>
      <c r="O43" s="201">
        <v>0.11</v>
      </c>
      <c r="P43" s="201">
        <v>0.18</v>
      </c>
      <c r="Q43" s="201">
        <v>0</v>
      </c>
      <c r="R43" s="201">
        <v>0.04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5.35</v>
      </c>
      <c r="AL43" s="201">
        <v>0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0.28999999999999998</v>
      </c>
      <c r="AV43" s="201">
        <v>0</v>
      </c>
      <c r="AW43" s="201">
        <v>0</v>
      </c>
      <c r="AX43" s="201">
        <v>0.09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0.1</v>
      </c>
      <c r="L44" s="201">
        <v>0.32</v>
      </c>
      <c r="M44" s="201">
        <v>0.08</v>
      </c>
      <c r="N44" s="201">
        <v>0.1</v>
      </c>
      <c r="O44" s="201">
        <v>0.11</v>
      </c>
      <c r="P44" s="201">
        <v>0.18</v>
      </c>
      <c r="Q44" s="201">
        <v>0</v>
      </c>
      <c r="R44" s="201">
        <v>0.04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5.35</v>
      </c>
      <c r="AL44" s="201">
        <v>0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0.28999999999999998</v>
      </c>
      <c r="AV44" s="201">
        <v>0</v>
      </c>
      <c r="AW44" s="201">
        <v>0</v>
      </c>
      <c r="AX44" s="201">
        <v>0.09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0.1</v>
      </c>
      <c r="L45" s="201">
        <v>0.32</v>
      </c>
      <c r="M45" s="201">
        <v>0.08</v>
      </c>
      <c r="N45" s="201">
        <v>0.1</v>
      </c>
      <c r="O45" s="201">
        <v>0.11</v>
      </c>
      <c r="P45" s="201">
        <v>0.18</v>
      </c>
      <c r="Q45" s="201">
        <v>0</v>
      </c>
      <c r="R45" s="201">
        <v>0.04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5.35</v>
      </c>
      <c r="AL45" s="201">
        <v>0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0.28999999999999998</v>
      </c>
      <c r="AV45" s="201">
        <v>0</v>
      </c>
      <c r="AW45" s="201">
        <v>0</v>
      </c>
      <c r="AX45" s="201">
        <v>0.09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0.1</v>
      </c>
      <c r="L46" s="201">
        <v>0.32</v>
      </c>
      <c r="M46" s="201">
        <v>0.08</v>
      </c>
      <c r="N46" s="201">
        <v>0.1</v>
      </c>
      <c r="O46" s="201">
        <v>0.11</v>
      </c>
      <c r="P46" s="201">
        <v>0.18</v>
      </c>
      <c r="Q46" s="201">
        <v>0</v>
      </c>
      <c r="R46" s="201">
        <v>0.04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5.35</v>
      </c>
      <c r="AL46" s="201">
        <v>0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0.28999999999999998</v>
      </c>
      <c r="AV46" s="201">
        <v>0</v>
      </c>
      <c r="AW46" s="201">
        <v>0</v>
      </c>
      <c r="AX46" s="201">
        <v>0.09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0.1</v>
      </c>
      <c r="L47" s="201">
        <v>0.32</v>
      </c>
      <c r="M47" s="201">
        <v>0.08</v>
      </c>
      <c r="N47" s="201">
        <v>0.1</v>
      </c>
      <c r="O47" s="201">
        <v>0.11</v>
      </c>
      <c r="P47" s="201">
        <v>0.18</v>
      </c>
      <c r="Q47" s="201">
        <v>0</v>
      </c>
      <c r="R47" s="201">
        <v>0.04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5.35</v>
      </c>
      <c r="AL47" s="201">
        <v>0</v>
      </c>
      <c r="AM47" s="201">
        <v>0</v>
      </c>
      <c r="AN47" s="201">
        <v>0</v>
      </c>
      <c r="AO47" s="201">
        <v>66.39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0.28999999999999998</v>
      </c>
      <c r="AV47" s="201">
        <v>0</v>
      </c>
      <c r="AW47" s="201">
        <v>0</v>
      </c>
      <c r="AX47" s="201">
        <v>0.09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0.1</v>
      </c>
      <c r="L48" s="201">
        <v>0.32</v>
      </c>
      <c r="M48" s="201">
        <v>0.08</v>
      </c>
      <c r="N48" s="201">
        <v>0.1</v>
      </c>
      <c r="O48" s="201">
        <v>0.11</v>
      </c>
      <c r="P48" s="201">
        <v>0.18</v>
      </c>
      <c r="Q48" s="201">
        <v>0</v>
      </c>
      <c r="R48" s="201">
        <v>0.04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5.35</v>
      </c>
      <c r="AL48" s="201">
        <v>0</v>
      </c>
      <c r="AM48" s="201">
        <v>0</v>
      </c>
      <c r="AN48" s="201">
        <v>0</v>
      </c>
      <c r="AO48" s="201">
        <v>66.39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0.28999999999999998</v>
      </c>
      <c r="AV48" s="201">
        <v>0</v>
      </c>
      <c r="AW48" s="201">
        <v>0</v>
      </c>
      <c r="AX48" s="201">
        <v>0.09</v>
      </c>
      <c r="AY48" s="201">
        <v>0.18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9.26</v>
      </c>
      <c r="K49" s="201">
        <v>0.1</v>
      </c>
      <c r="L49" s="201">
        <v>0.32</v>
      </c>
      <c r="M49" s="201">
        <v>0.08</v>
      </c>
      <c r="N49" s="201">
        <v>0.1</v>
      </c>
      <c r="O49" s="201">
        <v>0.11</v>
      </c>
      <c r="P49" s="201">
        <v>0.17</v>
      </c>
      <c r="Q49" s="201">
        <v>0</v>
      </c>
      <c r="R49" s="201">
        <v>0.04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5.35</v>
      </c>
      <c r="AL49" s="201">
        <v>0</v>
      </c>
      <c r="AM49" s="201">
        <v>0</v>
      </c>
      <c r="AN49" s="201">
        <v>0</v>
      </c>
      <c r="AO49" s="201">
        <v>66.39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0.28999999999999998</v>
      </c>
      <c r="AV49" s="201">
        <v>0</v>
      </c>
      <c r="AW49" s="201">
        <v>0</v>
      </c>
      <c r="AX49" s="201">
        <v>0.09</v>
      </c>
      <c r="AY49" s="201">
        <v>0.18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9.26</v>
      </c>
      <c r="K50" s="201">
        <v>0.1</v>
      </c>
      <c r="L50" s="201">
        <v>0.32</v>
      </c>
      <c r="M50" s="201">
        <v>0.08</v>
      </c>
      <c r="N50" s="201">
        <v>0.1</v>
      </c>
      <c r="O50" s="201">
        <v>0.11</v>
      </c>
      <c r="P50" s="201">
        <v>0.17</v>
      </c>
      <c r="Q50" s="201">
        <v>0</v>
      </c>
      <c r="R50" s="201">
        <v>0.04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5.35</v>
      </c>
      <c r="AL50" s="201">
        <v>0</v>
      </c>
      <c r="AM50" s="201">
        <v>0</v>
      </c>
      <c r="AN50" s="201">
        <v>0</v>
      </c>
      <c r="AO50" s="201">
        <v>66.39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0.28999999999999998</v>
      </c>
      <c r="AV50" s="201">
        <v>0</v>
      </c>
      <c r="AW50" s="201">
        <v>0.03</v>
      </c>
      <c r="AX50" s="201">
        <v>0.11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9.26</v>
      </c>
      <c r="K51" s="201">
        <v>0.1</v>
      </c>
      <c r="L51" s="201">
        <v>0.32</v>
      </c>
      <c r="M51" s="201">
        <v>0.08</v>
      </c>
      <c r="N51" s="201">
        <v>0.1</v>
      </c>
      <c r="O51" s="201">
        <v>0.11</v>
      </c>
      <c r="P51" s="201">
        <v>0.17</v>
      </c>
      <c r="Q51" s="201">
        <v>0</v>
      </c>
      <c r="R51" s="201">
        <v>0.04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5.35</v>
      </c>
      <c r="AL51" s="201">
        <v>0</v>
      </c>
      <c r="AM51" s="201">
        <v>0</v>
      </c>
      <c r="AN51" s="201">
        <v>0</v>
      </c>
      <c r="AO51" s="201">
        <v>64.930000000000007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0.28999999999999998</v>
      </c>
      <c r="AV51" s="201">
        <v>0</v>
      </c>
      <c r="AW51" s="201">
        <v>0.03</v>
      </c>
      <c r="AX51" s="201">
        <v>0.11</v>
      </c>
      <c r="AY51" s="201">
        <v>0.18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9.26</v>
      </c>
      <c r="K52" s="201">
        <v>0.1</v>
      </c>
      <c r="L52" s="201">
        <v>0.32</v>
      </c>
      <c r="M52" s="201">
        <v>0.08</v>
      </c>
      <c r="N52" s="201">
        <v>0.1</v>
      </c>
      <c r="O52" s="201">
        <v>0.11</v>
      </c>
      <c r="P52" s="201">
        <v>0.17</v>
      </c>
      <c r="Q52" s="201">
        <v>0</v>
      </c>
      <c r="R52" s="201">
        <v>0.04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5.35</v>
      </c>
      <c r="AL52" s="201">
        <v>0</v>
      </c>
      <c r="AM52" s="201">
        <v>0</v>
      </c>
      <c r="AN52" s="201">
        <v>0</v>
      </c>
      <c r="AO52" s="201">
        <v>64.930000000000007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0.28999999999999998</v>
      </c>
      <c r="AV52" s="201">
        <v>0</v>
      </c>
      <c r="AW52" s="201">
        <v>0.03</v>
      </c>
      <c r="AX52" s="201">
        <v>0.11</v>
      </c>
      <c r="AY52" s="201">
        <v>0.18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9.26</v>
      </c>
      <c r="K53" s="201">
        <v>0.1</v>
      </c>
      <c r="L53" s="201">
        <v>0.32</v>
      </c>
      <c r="M53" s="201">
        <v>0.08</v>
      </c>
      <c r="N53" s="201">
        <v>0.1</v>
      </c>
      <c r="O53" s="201">
        <v>0.11</v>
      </c>
      <c r="P53" s="201">
        <v>0.17</v>
      </c>
      <c r="Q53" s="201">
        <v>0</v>
      </c>
      <c r="R53" s="201">
        <v>0.04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5.35</v>
      </c>
      <c r="AL53" s="201">
        <v>0</v>
      </c>
      <c r="AM53" s="201">
        <v>0</v>
      </c>
      <c r="AN53" s="201">
        <v>0</v>
      </c>
      <c r="AO53" s="201">
        <v>64.930000000000007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0.28999999999999998</v>
      </c>
      <c r="AV53" s="201">
        <v>0</v>
      </c>
      <c r="AW53" s="201">
        <v>0.05</v>
      </c>
      <c r="AX53" s="201">
        <v>0.11</v>
      </c>
      <c r="AY53" s="201">
        <v>0.18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9.26</v>
      </c>
      <c r="K54" s="201">
        <v>0.1</v>
      </c>
      <c r="L54" s="201">
        <v>0.32</v>
      </c>
      <c r="M54" s="201">
        <v>0.08</v>
      </c>
      <c r="N54" s="201">
        <v>0.1</v>
      </c>
      <c r="O54" s="201">
        <v>0.11</v>
      </c>
      <c r="P54" s="201">
        <v>0.17</v>
      </c>
      <c r="Q54" s="201">
        <v>0</v>
      </c>
      <c r="R54" s="201">
        <v>0.04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5.35</v>
      </c>
      <c r="AL54" s="201">
        <v>0</v>
      </c>
      <c r="AM54" s="201">
        <v>0</v>
      </c>
      <c r="AN54" s="201">
        <v>0</v>
      </c>
      <c r="AO54" s="201">
        <v>64.930000000000007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0.28999999999999998</v>
      </c>
      <c r="AV54" s="201">
        <v>0</v>
      </c>
      <c r="AW54" s="201">
        <v>0.05</v>
      </c>
      <c r="AX54" s="201">
        <v>0.11</v>
      </c>
      <c r="AY54" s="201">
        <v>0.18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9.26</v>
      </c>
      <c r="K55" s="201">
        <v>0.1</v>
      </c>
      <c r="L55" s="201">
        <v>0.32</v>
      </c>
      <c r="M55" s="201">
        <v>0.08</v>
      </c>
      <c r="N55" s="201">
        <v>0.1</v>
      </c>
      <c r="O55" s="201">
        <v>0.11</v>
      </c>
      <c r="P55" s="201">
        <v>0.17</v>
      </c>
      <c r="Q55" s="201">
        <v>0</v>
      </c>
      <c r="R55" s="201">
        <v>0.04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5.35</v>
      </c>
      <c r="AL55" s="201">
        <v>0</v>
      </c>
      <c r="AM55" s="201">
        <v>0</v>
      </c>
      <c r="AN55" s="201">
        <v>0</v>
      </c>
      <c r="AO55" s="201">
        <v>64.930000000000007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0.28999999999999998</v>
      </c>
      <c r="AV55" s="201">
        <v>0</v>
      </c>
      <c r="AW55" s="201">
        <v>0.05</v>
      </c>
      <c r="AX55" s="201">
        <v>0.11</v>
      </c>
      <c r="AY55" s="201">
        <v>0.18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9.26</v>
      </c>
      <c r="K56" s="201">
        <v>0.1</v>
      </c>
      <c r="L56" s="201">
        <v>0.32</v>
      </c>
      <c r="M56" s="201">
        <v>0.08</v>
      </c>
      <c r="N56" s="201">
        <v>0.1</v>
      </c>
      <c r="O56" s="201">
        <v>0.11</v>
      </c>
      <c r="P56" s="201">
        <v>0.17</v>
      </c>
      <c r="Q56" s="201">
        <v>0</v>
      </c>
      <c r="R56" s="201">
        <v>0.04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5.35</v>
      </c>
      <c r="AL56" s="201">
        <v>0</v>
      </c>
      <c r="AM56" s="201">
        <v>0</v>
      </c>
      <c r="AN56" s="201">
        <v>0</v>
      </c>
      <c r="AO56" s="201">
        <v>64.930000000000007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0.28999999999999998</v>
      </c>
      <c r="AV56" s="201">
        <v>0</v>
      </c>
      <c r="AW56" s="201">
        <v>0</v>
      </c>
      <c r="AX56" s="201">
        <v>0.11</v>
      </c>
      <c r="AY56" s="201">
        <v>0.18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9.26</v>
      </c>
      <c r="K57" s="201">
        <v>0.1</v>
      </c>
      <c r="L57" s="201">
        <v>0.32</v>
      </c>
      <c r="M57" s="201">
        <v>0.08</v>
      </c>
      <c r="N57" s="201">
        <v>0.1</v>
      </c>
      <c r="O57" s="201">
        <v>0.11</v>
      </c>
      <c r="P57" s="201">
        <v>0.17</v>
      </c>
      <c r="Q57" s="201">
        <v>0</v>
      </c>
      <c r="R57" s="201">
        <v>0.04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5.35</v>
      </c>
      <c r="AL57" s="201">
        <v>0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0.28999999999999998</v>
      </c>
      <c r="AV57" s="201">
        <v>0</v>
      </c>
      <c r="AW57" s="201">
        <v>0.08</v>
      </c>
      <c r="AX57" s="201">
        <v>0.11</v>
      </c>
      <c r="AY57" s="201">
        <v>0.18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9.26</v>
      </c>
      <c r="K58" s="201">
        <v>0.1</v>
      </c>
      <c r="L58" s="201">
        <v>0.32</v>
      </c>
      <c r="M58" s="201">
        <v>0.08</v>
      </c>
      <c r="N58" s="201">
        <v>0.1</v>
      </c>
      <c r="O58" s="201">
        <v>0.11</v>
      </c>
      <c r="P58" s="201">
        <v>0.17</v>
      </c>
      <c r="Q58" s="201">
        <v>0</v>
      </c>
      <c r="R58" s="201">
        <v>0.04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5.35</v>
      </c>
      <c r="AL58" s="201">
        <v>0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0.28999999999999998</v>
      </c>
      <c r="AV58" s="201">
        <v>0</v>
      </c>
      <c r="AW58" s="201">
        <v>0.08</v>
      </c>
      <c r="AX58" s="201">
        <v>0.11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9.16</v>
      </c>
      <c r="K59" s="201">
        <v>0.1</v>
      </c>
      <c r="L59" s="201">
        <v>0.32</v>
      </c>
      <c r="M59" s="201">
        <v>0.08</v>
      </c>
      <c r="N59" s="201">
        <v>0.1</v>
      </c>
      <c r="O59" s="201">
        <v>0.11</v>
      </c>
      <c r="P59" s="201">
        <v>0.17</v>
      </c>
      <c r="Q59" s="201">
        <v>0</v>
      </c>
      <c r="R59" s="201">
        <v>0.04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3.47</v>
      </c>
      <c r="AH59" s="201">
        <v>0</v>
      </c>
      <c r="AI59" s="201">
        <v>0</v>
      </c>
      <c r="AJ59" s="201">
        <v>0</v>
      </c>
      <c r="AK59" s="201">
        <v>5.35</v>
      </c>
      <c r="AL59" s="201">
        <v>0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0.28999999999999998</v>
      </c>
      <c r="AV59" s="201">
        <v>0</v>
      </c>
      <c r="AW59" s="201">
        <v>0.08</v>
      </c>
      <c r="AX59" s="201">
        <v>0.11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9.16</v>
      </c>
      <c r="K60" s="201">
        <v>0.1</v>
      </c>
      <c r="L60" s="201">
        <v>0.32</v>
      </c>
      <c r="M60" s="201">
        <v>0.08</v>
      </c>
      <c r="N60" s="201">
        <v>0.1</v>
      </c>
      <c r="O60" s="201">
        <v>0.11</v>
      </c>
      <c r="P60" s="201">
        <v>0.17</v>
      </c>
      <c r="Q60" s="201">
        <v>0</v>
      </c>
      <c r="R60" s="201">
        <v>0.04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-0.64</v>
      </c>
      <c r="AH60" s="201">
        <v>0</v>
      </c>
      <c r="AI60" s="201">
        <v>0</v>
      </c>
      <c r="AJ60" s="201">
        <v>0</v>
      </c>
      <c r="AK60" s="201">
        <v>5.35</v>
      </c>
      <c r="AL60" s="201">
        <v>0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0.28999999999999998</v>
      </c>
      <c r="AV60" s="201">
        <v>0</v>
      </c>
      <c r="AW60" s="201">
        <v>0.08</v>
      </c>
      <c r="AX60" s="201">
        <v>0.11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9.16</v>
      </c>
      <c r="K61" s="201">
        <v>0.1</v>
      </c>
      <c r="L61" s="201">
        <v>0.32</v>
      </c>
      <c r="M61" s="201">
        <v>0.08</v>
      </c>
      <c r="N61" s="201">
        <v>0.1</v>
      </c>
      <c r="O61" s="201">
        <v>0.11</v>
      </c>
      <c r="P61" s="201">
        <v>0.17</v>
      </c>
      <c r="Q61" s="201">
        <v>0</v>
      </c>
      <c r="R61" s="201">
        <v>0.04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-0.64</v>
      </c>
      <c r="AH61" s="201">
        <v>0</v>
      </c>
      <c r="AI61" s="201">
        <v>0</v>
      </c>
      <c r="AJ61" s="201">
        <v>0</v>
      </c>
      <c r="AK61" s="201">
        <v>5.35</v>
      </c>
      <c r="AL61" s="201">
        <v>0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0.28999999999999998</v>
      </c>
      <c r="AV61" s="201">
        <v>0</v>
      </c>
      <c r="AW61" s="201">
        <v>0.08</v>
      </c>
      <c r="AX61" s="201">
        <v>0.11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9.16</v>
      </c>
      <c r="K62" s="201">
        <v>0.1</v>
      </c>
      <c r="L62" s="201">
        <v>0.32</v>
      </c>
      <c r="M62" s="201">
        <v>0.08</v>
      </c>
      <c r="N62" s="201">
        <v>0.1</v>
      </c>
      <c r="O62" s="201">
        <v>0.11</v>
      </c>
      <c r="P62" s="201">
        <v>0.17</v>
      </c>
      <c r="Q62" s="201">
        <v>0</v>
      </c>
      <c r="R62" s="201">
        <v>0.04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-0.64</v>
      </c>
      <c r="AH62" s="201">
        <v>0</v>
      </c>
      <c r="AI62" s="201">
        <v>0</v>
      </c>
      <c r="AJ62" s="201">
        <v>0</v>
      </c>
      <c r="AK62" s="201">
        <v>5.35</v>
      </c>
      <c r="AL62" s="201">
        <v>0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0.28999999999999998</v>
      </c>
      <c r="AV62" s="201">
        <v>0</v>
      </c>
      <c r="AW62" s="201">
        <v>0</v>
      </c>
      <c r="AX62" s="201">
        <v>0.11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9.16</v>
      </c>
      <c r="K63" s="201">
        <v>0.1</v>
      </c>
      <c r="L63" s="201">
        <v>0.32</v>
      </c>
      <c r="M63" s="201">
        <v>0.08</v>
      </c>
      <c r="N63" s="201">
        <v>0.1</v>
      </c>
      <c r="O63" s="201">
        <v>0.11</v>
      </c>
      <c r="P63" s="201">
        <v>0.17</v>
      </c>
      <c r="Q63" s="201">
        <v>0</v>
      </c>
      <c r="R63" s="201">
        <v>0.04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-0.64</v>
      </c>
      <c r="AH63" s="201">
        <v>0</v>
      </c>
      <c r="AI63" s="201">
        <v>0</v>
      </c>
      <c r="AJ63" s="201">
        <v>0</v>
      </c>
      <c r="AK63" s="201">
        <v>5.35</v>
      </c>
      <c r="AL63" s="201">
        <v>0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0.28999999999999998</v>
      </c>
      <c r="AV63" s="201">
        <v>0</v>
      </c>
      <c r="AW63" s="201">
        <v>0</v>
      </c>
      <c r="AX63" s="201">
        <v>0.11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9.16</v>
      </c>
      <c r="K64" s="201">
        <v>0.09</v>
      </c>
      <c r="L64" s="201">
        <v>0.32</v>
      </c>
      <c r="M64" s="201">
        <v>0.08</v>
      </c>
      <c r="N64" s="201">
        <v>0.1</v>
      </c>
      <c r="O64" s="201">
        <v>0.11</v>
      </c>
      <c r="P64" s="201">
        <v>0.17</v>
      </c>
      <c r="Q64" s="201">
        <v>0</v>
      </c>
      <c r="R64" s="201">
        <v>0.04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-0.64</v>
      </c>
      <c r="AH64" s="201">
        <v>0</v>
      </c>
      <c r="AI64" s="201">
        <v>0</v>
      </c>
      <c r="AJ64" s="201">
        <v>0</v>
      </c>
      <c r="AK64" s="201">
        <v>5.35</v>
      </c>
      <c r="AL64" s="201">
        <v>0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0.28999999999999998</v>
      </c>
      <c r="AV64" s="201">
        <v>0</v>
      </c>
      <c r="AW64" s="201">
        <v>0.13</v>
      </c>
      <c r="AX64" s="201">
        <v>0.11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9.16</v>
      </c>
      <c r="K65" s="201">
        <v>0</v>
      </c>
      <c r="L65" s="201">
        <v>0.32</v>
      </c>
      <c r="M65" s="201">
        <v>0.08</v>
      </c>
      <c r="N65" s="201">
        <v>0.1</v>
      </c>
      <c r="O65" s="201">
        <v>0.11</v>
      </c>
      <c r="P65" s="201">
        <v>0.17</v>
      </c>
      <c r="Q65" s="201">
        <v>0</v>
      </c>
      <c r="R65" s="201">
        <v>0.04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-0.64</v>
      </c>
      <c r="AH65" s="201">
        <v>0</v>
      </c>
      <c r="AI65" s="201">
        <v>0</v>
      </c>
      <c r="AJ65" s="201">
        <v>0</v>
      </c>
      <c r="AK65" s="201">
        <v>5.35</v>
      </c>
      <c r="AL65" s="201">
        <v>0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0.28999999999999998</v>
      </c>
      <c r="AV65" s="201">
        <v>0</v>
      </c>
      <c r="AW65" s="201">
        <v>0.13</v>
      </c>
      <c r="AX65" s="201">
        <v>0.11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9.16</v>
      </c>
      <c r="K66" s="201">
        <v>0</v>
      </c>
      <c r="L66" s="201">
        <v>0.32</v>
      </c>
      <c r="M66" s="201">
        <v>0.08</v>
      </c>
      <c r="N66" s="201">
        <v>0.1</v>
      </c>
      <c r="O66" s="201">
        <v>0.11</v>
      </c>
      <c r="P66" s="201">
        <v>0.17</v>
      </c>
      <c r="Q66" s="201">
        <v>0</v>
      </c>
      <c r="R66" s="201">
        <v>0.04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-0.64</v>
      </c>
      <c r="AH66" s="201">
        <v>0</v>
      </c>
      <c r="AI66" s="201">
        <v>0</v>
      </c>
      <c r="AJ66" s="201">
        <v>0</v>
      </c>
      <c r="AK66" s="201">
        <v>5.35</v>
      </c>
      <c r="AL66" s="201">
        <v>0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0.28999999999999998</v>
      </c>
      <c r="AV66" s="201">
        <v>0</v>
      </c>
      <c r="AW66" s="201">
        <v>0.13</v>
      </c>
      <c r="AX66" s="201">
        <v>0.11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9.0500000000000007</v>
      </c>
      <c r="K67" s="201">
        <v>0</v>
      </c>
      <c r="L67" s="201">
        <v>0.32</v>
      </c>
      <c r="M67" s="201">
        <v>0.08</v>
      </c>
      <c r="N67" s="201">
        <v>0.1</v>
      </c>
      <c r="O67" s="201">
        <v>0.11</v>
      </c>
      <c r="P67" s="201">
        <v>0.17</v>
      </c>
      <c r="Q67" s="201">
        <v>0</v>
      </c>
      <c r="R67" s="201">
        <v>0.04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-0.64</v>
      </c>
      <c r="AH67" s="201">
        <v>0</v>
      </c>
      <c r="AI67" s="201">
        <v>0</v>
      </c>
      <c r="AJ67" s="201">
        <v>0</v>
      </c>
      <c r="AK67" s="201">
        <v>5.35</v>
      </c>
      <c r="AL67" s="201">
        <v>0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0.28999999999999998</v>
      </c>
      <c r="AV67" s="201">
        <v>0</v>
      </c>
      <c r="AW67" s="201">
        <v>0.13</v>
      </c>
      <c r="AX67" s="201">
        <v>0.11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9.0500000000000007</v>
      </c>
      <c r="K68" s="201">
        <v>0</v>
      </c>
      <c r="L68" s="201">
        <v>0.32</v>
      </c>
      <c r="M68" s="201">
        <v>0.08</v>
      </c>
      <c r="N68" s="201">
        <v>0.1</v>
      </c>
      <c r="O68" s="201">
        <v>0.11</v>
      </c>
      <c r="P68" s="201">
        <v>0.17</v>
      </c>
      <c r="Q68" s="201">
        <v>0</v>
      </c>
      <c r="R68" s="201">
        <v>0.04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-0.64</v>
      </c>
      <c r="AH68" s="201">
        <v>0</v>
      </c>
      <c r="AI68" s="201">
        <v>0</v>
      </c>
      <c r="AJ68" s="201">
        <v>0</v>
      </c>
      <c r="AK68" s="201">
        <v>5.35</v>
      </c>
      <c r="AL68" s="201">
        <v>0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0.28999999999999998</v>
      </c>
      <c r="AV68" s="201">
        <v>0</v>
      </c>
      <c r="AW68" s="201">
        <v>0.13</v>
      </c>
      <c r="AX68" s="201">
        <v>0.09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9.0500000000000007</v>
      </c>
      <c r="K69" s="201">
        <v>0</v>
      </c>
      <c r="L69" s="201">
        <v>0.32</v>
      </c>
      <c r="M69" s="201">
        <v>0.08</v>
      </c>
      <c r="N69" s="201">
        <v>0.1</v>
      </c>
      <c r="O69" s="201">
        <v>0.11</v>
      </c>
      <c r="P69" s="201">
        <v>0.17</v>
      </c>
      <c r="Q69" s="201">
        <v>0</v>
      </c>
      <c r="R69" s="201">
        <v>0.04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-0.64</v>
      </c>
      <c r="AH69" s="201">
        <v>0</v>
      </c>
      <c r="AI69" s="201">
        <v>0</v>
      </c>
      <c r="AJ69" s="201">
        <v>0</v>
      </c>
      <c r="AK69" s="201">
        <v>5.35</v>
      </c>
      <c r="AL69" s="201">
        <v>0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0.28999999999999998</v>
      </c>
      <c r="AV69" s="201">
        <v>0</v>
      </c>
      <c r="AW69" s="201">
        <v>0.13</v>
      </c>
      <c r="AX69" s="201">
        <v>0.09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9.0500000000000007</v>
      </c>
      <c r="K70" s="201">
        <v>0</v>
      </c>
      <c r="L70" s="201">
        <v>0.32</v>
      </c>
      <c r="M70" s="201">
        <v>0.08</v>
      </c>
      <c r="N70" s="201">
        <v>0.1</v>
      </c>
      <c r="O70" s="201">
        <v>0.11</v>
      </c>
      <c r="P70" s="201">
        <v>0.17</v>
      </c>
      <c r="Q70" s="201">
        <v>0</v>
      </c>
      <c r="R70" s="201">
        <v>0.04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-0.64</v>
      </c>
      <c r="AH70" s="201">
        <v>0</v>
      </c>
      <c r="AI70" s="201">
        <v>0</v>
      </c>
      <c r="AJ70" s="201">
        <v>0</v>
      </c>
      <c r="AK70" s="201">
        <v>5.35</v>
      </c>
      <c r="AL70" s="201">
        <v>0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0.28999999999999998</v>
      </c>
      <c r="AV70" s="201">
        <v>0</v>
      </c>
      <c r="AW70" s="201">
        <v>0.16</v>
      </c>
      <c r="AX70" s="201">
        <v>0.09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9.0500000000000007</v>
      </c>
      <c r="K71" s="201">
        <v>0</v>
      </c>
      <c r="L71" s="201">
        <v>0.32</v>
      </c>
      <c r="M71" s="201">
        <v>0.08</v>
      </c>
      <c r="N71" s="201">
        <v>0.1</v>
      </c>
      <c r="O71" s="201">
        <v>0.11</v>
      </c>
      <c r="P71" s="201">
        <v>0.17</v>
      </c>
      <c r="Q71" s="201">
        <v>0</v>
      </c>
      <c r="R71" s="201">
        <v>0.04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-0.64</v>
      </c>
      <c r="AH71" s="201">
        <v>0</v>
      </c>
      <c r="AI71" s="201">
        <v>0</v>
      </c>
      <c r="AJ71" s="201">
        <v>0</v>
      </c>
      <c r="AK71" s="201">
        <v>5.35</v>
      </c>
      <c r="AL71" s="201">
        <v>0</v>
      </c>
      <c r="AM71" s="201">
        <v>0</v>
      </c>
      <c r="AN71" s="201">
        <v>0</v>
      </c>
      <c r="AO71" s="201">
        <v>64.930000000000007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0.28999999999999998</v>
      </c>
      <c r="AV71" s="201">
        <v>0</v>
      </c>
      <c r="AW71" s="201">
        <v>0.16</v>
      </c>
      <c r="AX71" s="201">
        <v>0.09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9.0500000000000007</v>
      </c>
      <c r="K72" s="201">
        <v>0</v>
      </c>
      <c r="L72" s="201">
        <v>0.32</v>
      </c>
      <c r="M72" s="201">
        <v>0.08</v>
      </c>
      <c r="N72" s="201">
        <v>0.1</v>
      </c>
      <c r="O72" s="201">
        <v>0.11</v>
      </c>
      <c r="P72" s="201">
        <v>0.17</v>
      </c>
      <c r="Q72" s="201">
        <v>0</v>
      </c>
      <c r="R72" s="201">
        <v>0.04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-0.64</v>
      </c>
      <c r="AH72" s="201">
        <v>0</v>
      </c>
      <c r="AI72" s="201">
        <v>0</v>
      </c>
      <c r="AJ72" s="201">
        <v>0</v>
      </c>
      <c r="AK72" s="201">
        <v>5.35</v>
      </c>
      <c r="AL72" s="201">
        <v>0</v>
      </c>
      <c r="AM72" s="201">
        <v>0</v>
      </c>
      <c r="AN72" s="201">
        <v>0</v>
      </c>
      <c r="AO72" s="201">
        <v>64.930000000000007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0.28999999999999998</v>
      </c>
      <c r="AV72" s="201">
        <v>0</v>
      </c>
      <c r="AW72" s="201">
        <v>0.16</v>
      </c>
      <c r="AX72" s="201">
        <v>0.09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9.0500000000000007</v>
      </c>
      <c r="K73" s="201">
        <v>0</v>
      </c>
      <c r="L73" s="201">
        <v>0.32</v>
      </c>
      <c r="M73" s="201">
        <v>0.08</v>
      </c>
      <c r="N73" s="201">
        <v>0.1</v>
      </c>
      <c r="O73" s="201">
        <v>0.11</v>
      </c>
      <c r="P73" s="201">
        <v>0.17</v>
      </c>
      <c r="Q73" s="201">
        <v>0</v>
      </c>
      <c r="R73" s="201">
        <v>0.04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-0.64</v>
      </c>
      <c r="AH73" s="201">
        <v>0</v>
      </c>
      <c r="AI73" s="201">
        <v>0</v>
      </c>
      <c r="AJ73" s="201">
        <v>0</v>
      </c>
      <c r="AK73" s="201">
        <v>5.35</v>
      </c>
      <c r="AL73" s="201">
        <v>0</v>
      </c>
      <c r="AM73" s="201">
        <v>0</v>
      </c>
      <c r="AN73" s="201">
        <v>0</v>
      </c>
      <c r="AO73" s="201">
        <v>64.930000000000007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0.28999999999999998</v>
      </c>
      <c r="AV73" s="201">
        <v>0</v>
      </c>
      <c r="AW73" s="201">
        <v>0.16</v>
      </c>
      <c r="AX73" s="201">
        <v>0.09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9.0500000000000007</v>
      </c>
      <c r="K74" s="201">
        <v>0</v>
      </c>
      <c r="L74" s="201">
        <v>0.32</v>
      </c>
      <c r="M74" s="201">
        <v>0.08</v>
      </c>
      <c r="N74" s="201">
        <v>0.1</v>
      </c>
      <c r="O74" s="201">
        <v>0.11</v>
      </c>
      <c r="P74" s="201">
        <v>0.17</v>
      </c>
      <c r="Q74" s="201">
        <v>0</v>
      </c>
      <c r="R74" s="201">
        <v>0.04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-0.64</v>
      </c>
      <c r="AH74" s="201">
        <v>0</v>
      </c>
      <c r="AI74" s="201">
        <v>0</v>
      </c>
      <c r="AJ74" s="201">
        <v>0</v>
      </c>
      <c r="AK74" s="201">
        <v>5.35</v>
      </c>
      <c r="AL74" s="201">
        <v>0</v>
      </c>
      <c r="AM74" s="201">
        <v>0</v>
      </c>
      <c r="AN74" s="201">
        <v>0</v>
      </c>
      <c r="AO74" s="201">
        <v>64.930000000000007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0.28999999999999998</v>
      </c>
      <c r="AV74" s="201">
        <v>0</v>
      </c>
      <c r="AW74" s="201">
        <v>0.16</v>
      </c>
      <c r="AX74" s="201">
        <v>0.09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7.77</v>
      </c>
      <c r="H75" s="201">
        <v>0</v>
      </c>
      <c r="I75" s="201">
        <v>0</v>
      </c>
      <c r="J75" s="201">
        <v>9.0500000000000007</v>
      </c>
      <c r="K75" s="201">
        <v>0</v>
      </c>
      <c r="L75" s="201">
        <v>0.32</v>
      </c>
      <c r="M75" s="201">
        <v>0.08</v>
      </c>
      <c r="N75" s="201">
        <v>0.1</v>
      </c>
      <c r="O75" s="201">
        <v>0.11</v>
      </c>
      <c r="P75" s="201">
        <v>0.21</v>
      </c>
      <c r="Q75" s="201">
        <v>0</v>
      </c>
      <c r="R75" s="201">
        <v>0.04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-0.64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67.12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0.28999999999999998</v>
      </c>
      <c r="AV75" s="201">
        <v>0</v>
      </c>
      <c r="AW75" s="201">
        <v>0.16</v>
      </c>
      <c r="AX75" s="201">
        <v>0.09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7.77</v>
      </c>
      <c r="H76" s="201">
        <v>0</v>
      </c>
      <c r="I76" s="201">
        <v>0</v>
      </c>
      <c r="J76" s="201">
        <v>9.0500000000000007</v>
      </c>
      <c r="K76" s="201">
        <v>0</v>
      </c>
      <c r="L76" s="201">
        <v>0.32</v>
      </c>
      <c r="M76" s="201">
        <v>0.08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0.04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-0.64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67.12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0.28999999999999998</v>
      </c>
      <c r="AV76" s="201">
        <v>0</v>
      </c>
      <c r="AW76" s="201">
        <v>0</v>
      </c>
      <c r="AX76" s="201">
        <v>0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9.0500000000000007</v>
      </c>
      <c r="K77" s="201">
        <v>0.08</v>
      </c>
      <c r="L77" s="201">
        <v>0.32</v>
      </c>
      <c r="M77" s="201">
        <v>0.08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0.04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1.63</v>
      </c>
      <c r="AD77" s="201">
        <v>0</v>
      </c>
      <c r="AE77" s="201">
        <v>0</v>
      </c>
      <c r="AF77" s="201">
        <v>0</v>
      </c>
      <c r="AG77" s="201">
        <v>-0.64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67.12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0.28999999999999998</v>
      </c>
      <c r="AV77" s="201">
        <v>0</v>
      </c>
      <c r="AW77" s="201">
        <v>0</v>
      </c>
      <c r="AX77" s="201">
        <v>0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9.0500000000000007</v>
      </c>
      <c r="K78" s="201">
        <v>0.08</v>
      </c>
      <c r="L78" s="201">
        <v>0.32</v>
      </c>
      <c r="M78" s="201">
        <v>0.08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0.04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1.63</v>
      </c>
      <c r="AD78" s="201">
        <v>0</v>
      </c>
      <c r="AE78" s="201">
        <v>0</v>
      </c>
      <c r="AF78" s="201">
        <v>0</v>
      </c>
      <c r="AG78" s="201">
        <v>-0.64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67.12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0.28999999999999998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9.0500000000000007</v>
      </c>
      <c r="K79" s="201">
        <v>0.1</v>
      </c>
      <c r="L79" s="201">
        <v>0.32</v>
      </c>
      <c r="M79" s="201">
        <v>0.08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0.04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1.63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67.12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0.28999999999999998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9.0500000000000007</v>
      </c>
      <c r="K80" s="201">
        <v>0.1</v>
      </c>
      <c r="L80" s="201">
        <v>0.32</v>
      </c>
      <c r="M80" s="201">
        <v>0.08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0.04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67.12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0.28999999999999998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9.0500000000000007</v>
      </c>
      <c r="K81" s="201">
        <v>0.1</v>
      </c>
      <c r="L81" s="201">
        <v>0.32</v>
      </c>
      <c r="M81" s="201">
        <v>0.08</v>
      </c>
      <c r="N81" s="201">
        <v>0.1</v>
      </c>
      <c r="O81" s="201">
        <v>0.11</v>
      </c>
      <c r="P81" s="201">
        <v>0.17</v>
      </c>
      <c r="Q81" s="201">
        <v>0</v>
      </c>
      <c r="R81" s="201">
        <v>0.04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67.12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0.28999999999999998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9.0500000000000007</v>
      </c>
      <c r="K82" s="201">
        <v>0.1</v>
      </c>
      <c r="L82" s="201">
        <v>0.32</v>
      </c>
      <c r="M82" s="201">
        <v>0.08</v>
      </c>
      <c r="N82" s="201">
        <v>0.1</v>
      </c>
      <c r="O82" s="201">
        <v>0.11</v>
      </c>
      <c r="P82" s="201">
        <v>0.17</v>
      </c>
      <c r="Q82" s="201">
        <v>0</v>
      </c>
      <c r="R82" s="201">
        <v>0.04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67.12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0.28999999999999998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9.0500000000000007</v>
      </c>
      <c r="K83" s="201">
        <v>0.1</v>
      </c>
      <c r="L83" s="201">
        <v>0.32</v>
      </c>
      <c r="M83" s="201">
        <v>0.08</v>
      </c>
      <c r="N83" s="201">
        <v>0.1</v>
      </c>
      <c r="O83" s="201">
        <v>0.11</v>
      </c>
      <c r="P83" s="201">
        <v>0.16</v>
      </c>
      <c r="Q83" s="201">
        <v>0</v>
      </c>
      <c r="R83" s="201">
        <v>0.04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1.63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67.12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0.28999999999999998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9.0500000000000007</v>
      </c>
      <c r="K84" s="201">
        <v>0.1</v>
      </c>
      <c r="L84" s="201">
        <v>0.32</v>
      </c>
      <c r="M84" s="201">
        <v>0.08</v>
      </c>
      <c r="N84" s="201">
        <v>0.1</v>
      </c>
      <c r="O84" s="201">
        <v>0.11</v>
      </c>
      <c r="P84" s="201">
        <v>0.16</v>
      </c>
      <c r="Q84" s="201">
        <v>0</v>
      </c>
      <c r="R84" s="201">
        <v>0.04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1.63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67.12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0.28999999999999998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9.0500000000000007</v>
      </c>
      <c r="K85" s="201">
        <v>0.1</v>
      </c>
      <c r="L85" s="201">
        <v>0.32</v>
      </c>
      <c r="M85" s="201">
        <v>0.08</v>
      </c>
      <c r="N85" s="201">
        <v>0.1</v>
      </c>
      <c r="O85" s="201">
        <v>0.11</v>
      </c>
      <c r="P85" s="201">
        <v>0.16</v>
      </c>
      <c r="Q85" s="201">
        <v>0</v>
      </c>
      <c r="R85" s="201">
        <v>0.04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1.63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67.12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0.28999999999999998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9.0500000000000007</v>
      </c>
      <c r="K86" s="201">
        <v>0.1</v>
      </c>
      <c r="L86" s="201">
        <v>0.32</v>
      </c>
      <c r="M86" s="201">
        <v>0.08</v>
      </c>
      <c r="N86" s="201">
        <v>0.1</v>
      </c>
      <c r="O86" s="201">
        <v>0.11</v>
      </c>
      <c r="P86" s="201">
        <v>0.16</v>
      </c>
      <c r="Q86" s="201">
        <v>0</v>
      </c>
      <c r="R86" s="201">
        <v>0.04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1.63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67.12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0.28999999999999998</v>
      </c>
      <c r="AV86" s="201">
        <v>0</v>
      </c>
      <c r="AW86" s="201">
        <v>0</v>
      </c>
      <c r="AX86" s="201">
        <v>0.11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9.0500000000000007</v>
      </c>
      <c r="K87" s="201">
        <v>0.1</v>
      </c>
      <c r="L87" s="201">
        <v>0.32</v>
      </c>
      <c r="M87" s="201">
        <v>0.08</v>
      </c>
      <c r="N87" s="201">
        <v>0.1</v>
      </c>
      <c r="O87" s="201">
        <v>0.11</v>
      </c>
      <c r="P87" s="201">
        <v>0.16</v>
      </c>
      <c r="Q87" s="201">
        <v>0</v>
      </c>
      <c r="R87" s="201">
        <v>0.04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67.12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0.28999999999999998</v>
      </c>
      <c r="AV87" s="201">
        <v>0</v>
      </c>
      <c r="AW87" s="201">
        <v>0</v>
      </c>
      <c r="AX87" s="201">
        <v>0.11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9.0500000000000007</v>
      </c>
      <c r="K88" s="201">
        <v>0.1</v>
      </c>
      <c r="L88" s="201">
        <v>0.32</v>
      </c>
      <c r="M88" s="201">
        <v>0.08</v>
      </c>
      <c r="N88" s="201">
        <v>0.1</v>
      </c>
      <c r="O88" s="201">
        <v>0.11</v>
      </c>
      <c r="P88" s="201">
        <v>0.16</v>
      </c>
      <c r="Q88" s="201">
        <v>0</v>
      </c>
      <c r="R88" s="201">
        <v>0.04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67.12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0.28999999999999998</v>
      </c>
      <c r="AV88" s="201">
        <v>0</v>
      </c>
      <c r="AW88" s="201">
        <v>0</v>
      </c>
      <c r="AX88" s="201">
        <v>0.11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9.0500000000000007</v>
      </c>
      <c r="K89" s="201">
        <v>0.1</v>
      </c>
      <c r="L89" s="201">
        <v>0.32</v>
      </c>
      <c r="M89" s="201">
        <v>0.08</v>
      </c>
      <c r="N89" s="201">
        <v>0.1</v>
      </c>
      <c r="O89" s="201">
        <v>0.11</v>
      </c>
      <c r="P89" s="201">
        <v>0.16</v>
      </c>
      <c r="Q89" s="201">
        <v>0</v>
      </c>
      <c r="R89" s="201">
        <v>0.04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67.12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0.28999999999999998</v>
      </c>
      <c r="AV89" s="201">
        <v>0</v>
      </c>
      <c r="AW89" s="201">
        <v>0</v>
      </c>
      <c r="AX89" s="201">
        <v>0.11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9.0500000000000007</v>
      </c>
      <c r="K90" s="201">
        <v>0.1</v>
      </c>
      <c r="L90" s="201">
        <v>0.32</v>
      </c>
      <c r="M90" s="201">
        <v>0.08</v>
      </c>
      <c r="N90" s="201">
        <v>0.1</v>
      </c>
      <c r="O90" s="201">
        <v>0.11</v>
      </c>
      <c r="P90" s="201">
        <v>0.16</v>
      </c>
      <c r="Q90" s="201">
        <v>0</v>
      </c>
      <c r="R90" s="201">
        <v>0.04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67.12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0.28999999999999998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9.0500000000000007</v>
      </c>
      <c r="K91" s="201">
        <v>0.1</v>
      </c>
      <c r="L91" s="201">
        <v>0.32</v>
      </c>
      <c r="M91" s="201">
        <v>0.08</v>
      </c>
      <c r="N91" s="201">
        <v>0.1</v>
      </c>
      <c r="O91" s="201">
        <v>0.11</v>
      </c>
      <c r="P91" s="201">
        <v>0.16</v>
      </c>
      <c r="Q91" s="201">
        <v>0</v>
      </c>
      <c r="R91" s="201">
        <v>0.04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1.63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67.12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0.28999999999999998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9.16</v>
      </c>
      <c r="K92" s="201">
        <v>0.1</v>
      </c>
      <c r="L92" s="201">
        <v>0.32</v>
      </c>
      <c r="M92" s="201">
        <v>0.08</v>
      </c>
      <c r="N92" s="201">
        <v>0.1</v>
      </c>
      <c r="O92" s="201">
        <v>0.11</v>
      </c>
      <c r="P92" s="201">
        <v>0.16</v>
      </c>
      <c r="Q92" s="201">
        <v>0</v>
      </c>
      <c r="R92" s="201">
        <v>0.04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1.63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67.12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0.28999999999999998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9.16</v>
      </c>
      <c r="K93" s="201">
        <v>0.1</v>
      </c>
      <c r="L93" s="201">
        <v>0.32</v>
      </c>
      <c r="M93" s="201">
        <v>0.08</v>
      </c>
      <c r="N93" s="201">
        <v>0.1</v>
      </c>
      <c r="O93" s="201">
        <v>0.11</v>
      </c>
      <c r="P93" s="201">
        <v>0.16</v>
      </c>
      <c r="Q93" s="201">
        <v>0</v>
      </c>
      <c r="R93" s="201">
        <v>0.04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1.63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67.12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0.28999999999999998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9.16</v>
      </c>
      <c r="K94" s="201">
        <v>0.1</v>
      </c>
      <c r="L94" s="201">
        <v>0.32</v>
      </c>
      <c r="M94" s="201">
        <v>0.08</v>
      </c>
      <c r="N94" s="201">
        <v>0.1</v>
      </c>
      <c r="O94" s="201">
        <v>0.11</v>
      </c>
      <c r="P94" s="201">
        <v>0.16</v>
      </c>
      <c r="Q94" s="201">
        <v>0</v>
      </c>
      <c r="R94" s="201">
        <v>0.04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1.63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67.12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0.28999999999999998</v>
      </c>
      <c r="AV94" s="201">
        <v>0</v>
      </c>
      <c r="AW94" s="201">
        <v>0</v>
      </c>
      <c r="AX94" s="201">
        <v>0.11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9.16</v>
      </c>
      <c r="K95" s="201">
        <v>0.1</v>
      </c>
      <c r="L95" s="201">
        <v>0.32</v>
      </c>
      <c r="M95" s="201">
        <v>0.08</v>
      </c>
      <c r="N95" s="201">
        <v>0.1</v>
      </c>
      <c r="O95" s="201">
        <v>0.11</v>
      </c>
      <c r="P95" s="201">
        <v>0.16</v>
      </c>
      <c r="Q95" s="201">
        <v>0</v>
      </c>
      <c r="R95" s="201">
        <v>0.04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1.63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67.12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0.28999999999999998</v>
      </c>
      <c r="AV95" s="201">
        <v>0</v>
      </c>
      <c r="AW95" s="201">
        <v>0</v>
      </c>
      <c r="AX95" s="201">
        <v>0.11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9.16</v>
      </c>
      <c r="K96" s="201">
        <v>0.1</v>
      </c>
      <c r="L96" s="201">
        <v>0.32</v>
      </c>
      <c r="M96" s="201">
        <v>0.08</v>
      </c>
      <c r="N96" s="201">
        <v>0.1</v>
      </c>
      <c r="O96" s="201">
        <v>0.11</v>
      </c>
      <c r="P96" s="201">
        <v>0.16</v>
      </c>
      <c r="Q96" s="201">
        <v>0</v>
      </c>
      <c r="R96" s="201">
        <v>0.04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1.63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67.12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0.28999999999999998</v>
      </c>
      <c r="AV96" s="201">
        <v>0</v>
      </c>
      <c r="AW96" s="201">
        <v>0</v>
      </c>
      <c r="AX96" s="201">
        <v>0.11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9.16</v>
      </c>
      <c r="K97" s="201">
        <v>0.1</v>
      </c>
      <c r="L97" s="201">
        <v>0.32</v>
      </c>
      <c r="M97" s="201">
        <v>0.08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0.04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1.63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0.28999999999999998</v>
      </c>
      <c r="AV97" s="201">
        <v>0</v>
      </c>
      <c r="AW97" s="201">
        <v>0</v>
      </c>
      <c r="AX97" s="201">
        <v>0.11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9.16</v>
      </c>
      <c r="K98" s="201">
        <v>0.1</v>
      </c>
      <c r="L98" s="201">
        <v>0.32</v>
      </c>
      <c r="M98" s="201">
        <v>0.08</v>
      </c>
      <c r="N98" s="201">
        <v>0.1</v>
      </c>
      <c r="O98" s="201">
        <v>0.11</v>
      </c>
      <c r="P98" s="201">
        <v>0.22</v>
      </c>
      <c r="Q98" s="201">
        <v>0</v>
      </c>
      <c r="R98" s="201">
        <v>0.04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1.63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0.28999999999999998</v>
      </c>
      <c r="AV98" s="201">
        <v>0</v>
      </c>
      <c r="AW98" s="201">
        <v>0</v>
      </c>
      <c r="AX98" s="201">
        <v>0.11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0.11820000000000022</v>
      </c>
      <c r="E99">
        <f t="shared" si="0"/>
        <v>0</v>
      </c>
      <c r="F99">
        <f t="shared" si="0"/>
        <v>0</v>
      </c>
      <c r="G99">
        <f t="shared" si="0"/>
        <v>0.18804249999999972</v>
      </c>
      <c r="H99">
        <f t="shared" si="0"/>
        <v>0</v>
      </c>
      <c r="I99">
        <f t="shared" si="0"/>
        <v>0</v>
      </c>
      <c r="J99">
        <f t="shared" si="0"/>
        <v>0.23430749999999961</v>
      </c>
      <c r="K99">
        <f t="shared" si="0"/>
        <v>2.032499999999997E-3</v>
      </c>
      <c r="L99">
        <f t="shared" si="0"/>
        <v>7.6800000000000054E-3</v>
      </c>
      <c r="M99">
        <f t="shared" si="0"/>
        <v>1.9250000000000014E-3</v>
      </c>
      <c r="N99">
        <f t="shared" si="0"/>
        <v>2.3999999999999955E-3</v>
      </c>
      <c r="O99">
        <f t="shared" si="0"/>
        <v>2.6399999999999991E-3</v>
      </c>
      <c r="P99">
        <f t="shared" si="0"/>
        <v>4.1974999999999981E-3</v>
      </c>
      <c r="Q99">
        <f t="shared" si="0"/>
        <v>0</v>
      </c>
      <c r="R99">
        <f t="shared" si="0"/>
        <v>9.6000000000000067E-4</v>
      </c>
      <c r="S99">
        <f t="shared" si="0"/>
        <v>4.8000000000000034E-4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3.9119999999999946E-2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-9.2024999999999954E-3</v>
      </c>
      <c r="AH99">
        <f t="shared" si="0"/>
        <v>2.4024999999999998E-2</v>
      </c>
      <c r="AI99">
        <f t="shared" si="0"/>
        <v>0</v>
      </c>
      <c r="AJ99">
        <f t="shared" si="0"/>
        <v>0</v>
      </c>
      <c r="AK99">
        <f t="shared" si="0"/>
        <v>7.2485000000000008E-2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6.5249999999999874E-3</v>
      </c>
      <c r="AV99">
        <f t="shared" si="0"/>
        <v>0</v>
      </c>
      <c r="AW99">
        <f t="shared" si="0"/>
        <v>1.0150000000000001E-3</v>
      </c>
      <c r="AX99">
        <f t="shared" si="0"/>
        <v>2.0600000000000011E-3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18.739999999999998</v>
      </c>
      <c r="H3" s="201">
        <v>0</v>
      </c>
      <c r="I3" s="201">
        <v>0</v>
      </c>
      <c r="J3" s="201">
        <v>20.72</v>
      </c>
      <c r="K3" s="201">
        <v>0.31</v>
      </c>
      <c r="L3" s="201">
        <v>12.97</v>
      </c>
      <c r="M3" s="201">
        <v>1.07</v>
      </c>
      <c r="N3" s="201">
        <v>1.21</v>
      </c>
      <c r="O3" s="201">
        <v>0</v>
      </c>
      <c r="P3" s="201">
        <v>1.43</v>
      </c>
      <c r="Q3" s="201">
        <v>0.22</v>
      </c>
      <c r="R3" s="201">
        <v>0.43</v>
      </c>
      <c r="S3" s="201">
        <v>0.27</v>
      </c>
      <c r="T3" s="201">
        <v>0</v>
      </c>
      <c r="U3" s="201">
        <v>2.2200000000000002</v>
      </c>
      <c r="V3" s="201">
        <v>0.13</v>
      </c>
      <c r="W3" s="201">
        <v>0.67</v>
      </c>
      <c r="X3" s="201">
        <v>1.52</v>
      </c>
      <c r="Y3" s="201">
        <v>0</v>
      </c>
      <c r="Z3" s="201">
        <v>2.6</v>
      </c>
      <c r="AA3" s="201">
        <v>0.92</v>
      </c>
      <c r="AB3" s="201">
        <v>0</v>
      </c>
      <c r="AC3" s="201">
        <v>11.25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132.29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0.31</v>
      </c>
      <c r="L4" s="201">
        <v>12.97</v>
      </c>
      <c r="M4" s="201">
        <v>0.89</v>
      </c>
      <c r="N4" s="201">
        <v>1.21</v>
      </c>
      <c r="O4" s="201">
        <v>0</v>
      </c>
      <c r="P4" s="201">
        <v>1.43</v>
      </c>
      <c r="Q4" s="201">
        <v>0.22</v>
      </c>
      <c r="R4" s="201">
        <v>0.43</v>
      </c>
      <c r="S4" s="201">
        <v>0.27</v>
      </c>
      <c r="T4" s="201">
        <v>0</v>
      </c>
      <c r="U4" s="201">
        <v>2.14</v>
      </c>
      <c r="V4" s="201">
        <v>0.13</v>
      </c>
      <c r="W4" s="201">
        <v>0.48</v>
      </c>
      <c r="X4" s="201">
        <v>1.52</v>
      </c>
      <c r="Y4" s="201">
        <v>0</v>
      </c>
      <c r="Z4" s="201">
        <v>2.6</v>
      </c>
      <c r="AA4" s="201">
        <v>0.92</v>
      </c>
      <c r="AB4" s="201">
        <v>0</v>
      </c>
      <c r="AC4" s="201">
        <v>11.25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132.29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0.31</v>
      </c>
      <c r="L5" s="201">
        <v>12.97</v>
      </c>
      <c r="M5" s="201">
        <v>0.89</v>
      </c>
      <c r="N5" s="201">
        <v>1.21</v>
      </c>
      <c r="O5" s="201">
        <v>0</v>
      </c>
      <c r="P5" s="201">
        <v>1.43</v>
      </c>
      <c r="Q5" s="201">
        <v>0.22</v>
      </c>
      <c r="R5" s="201">
        <v>0.43</v>
      </c>
      <c r="S5" s="201">
        <v>0.27</v>
      </c>
      <c r="T5" s="201">
        <v>0</v>
      </c>
      <c r="U5" s="201">
        <v>2.14</v>
      </c>
      <c r="V5" s="201">
        <v>0.13</v>
      </c>
      <c r="W5" s="201">
        <v>0.48</v>
      </c>
      <c r="X5" s="201">
        <v>1.52</v>
      </c>
      <c r="Y5" s="201">
        <v>0</v>
      </c>
      <c r="Z5" s="201">
        <v>2.6</v>
      </c>
      <c r="AA5" s="201">
        <v>0.92</v>
      </c>
      <c r="AB5" s="201">
        <v>0</v>
      </c>
      <c r="AC5" s="201">
        <v>11.25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132.29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0.31</v>
      </c>
      <c r="L6" s="201">
        <v>12.97</v>
      </c>
      <c r="M6" s="201">
        <v>0.89</v>
      </c>
      <c r="N6" s="201">
        <v>1.21</v>
      </c>
      <c r="O6" s="201">
        <v>0</v>
      </c>
      <c r="P6" s="201">
        <v>1.43</v>
      </c>
      <c r="Q6" s="201">
        <v>0.22</v>
      </c>
      <c r="R6" s="201">
        <v>0.43</v>
      </c>
      <c r="S6" s="201">
        <v>0.27</v>
      </c>
      <c r="T6" s="201">
        <v>0</v>
      </c>
      <c r="U6" s="201">
        <v>2.14</v>
      </c>
      <c r="V6" s="201">
        <v>0.13</v>
      </c>
      <c r="W6" s="201">
        <v>0.48</v>
      </c>
      <c r="X6" s="201">
        <v>1.52</v>
      </c>
      <c r="Y6" s="201">
        <v>0</v>
      </c>
      <c r="Z6" s="201">
        <v>2.6</v>
      </c>
      <c r="AA6" s="201">
        <v>0.92</v>
      </c>
      <c r="AB6" s="201">
        <v>0</v>
      </c>
      <c r="AC6" s="201">
        <v>11.25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132.29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25.9</v>
      </c>
      <c r="K7" s="201">
        <v>0.31</v>
      </c>
      <c r="L7" s="201">
        <v>12.97</v>
      </c>
      <c r="M7" s="201">
        <v>0.89</v>
      </c>
      <c r="N7" s="201">
        <v>1.21</v>
      </c>
      <c r="O7" s="201">
        <v>0</v>
      </c>
      <c r="P7" s="201">
        <v>1.43</v>
      </c>
      <c r="Q7" s="201">
        <v>0.22</v>
      </c>
      <c r="R7" s="201">
        <v>0.43</v>
      </c>
      <c r="S7" s="201">
        <v>0.27</v>
      </c>
      <c r="T7" s="201">
        <v>0</v>
      </c>
      <c r="U7" s="201">
        <v>2.14</v>
      </c>
      <c r="V7" s="201">
        <v>0.13</v>
      </c>
      <c r="W7" s="201">
        <v>0.48</v>
      </c>
      <c r="X7" s="201">
        <v>1.52</v>
      </c>
      <c r="Y7" s="201">
        <v>0</v>
      </c>
      <c r="Z7" s="201">
        <v>2.6</v>
      </c>
      <c r="AA7" s="201">
        <v>0.92</v>
      </c>
      <c r="AB7" s="201">
        <v>0</v>
      </c>
      <c r="AC7" s="201">
        <v>11.25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132.29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0.31</v>
      </c>
      <c r="L8" s="201">
        <v>12.97</v>
      </c>
      <c r="M8" s="201">
        <v>0.89</v>
      </c>
      <c r="N8" s="201">
        <v>1.21</v>
      </c>
      <c r="O8" s="201">
        <v>0</v>
      </c>
      <c r="P8" s="201">
        <v>1.43</v>
      </c>
      <c r="Q8" s="201">
        <v>0.22</v>
      </c>
      <c r="R8" s="201">
        <v>0.43</v>
      </c>
      <c r="S8" s="201">
        <v>0.27</v>
      </c>
      <c r="T8" s="201">
        <v>0</v>
      </c>
      <c r="U8" s="201">
        <v>2.14</v>
      </c>
      <c r="V8" s="201">
        <v>0.13</v>
      </c>
      <c r="W8" s="201">
        <v>0.48</v>
      </c>
      <c r="X8" s="201">
        <v>1.52</v>
      </c>
      <c r="Y8" s="201">
        <v>0</v>
      </c>
      <c r="Z8" s="201">
        <v>2.6</v>
      </c>
      <c r="AA8" s="201">
        <v>0.92</v>
      </c>
      <c r="AB8" s="201">
        <v>0</v>
      </c>
      <c r="AC8" s="201">
        <v>11.25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132.29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0.31</v>
      </c>
      <c r="L9" s="201">
        <v>12.97</v>
      </c>
      <c r="M9" s="201">
        <v>0.89</v>
      </c>
      <c r="N9" s="201">
        <v>1.21</v>
      </c>
      <c r="O9" s="201">
        <v>0</v>
      </c>
      <c r="P9" s="201">
        <v>1.43</v>
      </c>
      <c r="Q9" s="201">
        <v>0.22</v>
      </c>
      <c r="R9" s="201">
        <v>0.43</v>
      </c>
      <c r="S9" s="201">
        <v>0.27</v>
      </c>
      <c r="T9" s="201">
        <v>0</v>
      </c>
      <c r="U9" s="201">
        <v>2.14</v>
      </c>
      <c r="V9" s="201">
        <v>0.13</v>
      </c>
      <c r="W9" s="201">
        <v>0.48</v>
      </c>
      <c r="X9" s="201">
        <v>1.52</v>
      </c>
      <c r="Y9" s="201">
        <v>0</v>
      </c>
      <c r="Z9" s="201">
        <v>2.6</v>
      </c>
      <c r="AA9" s="201">
        <v>0.92</v>
      </c>
      <c r="AB9" s="201">
        <v>0</v>
      </c>
      <c r="AC9" s="201">
        <v>11.25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0.31</v>
      </c>
      <c r="L10" s="201">
        <v>12.97</v>
      </c>
      <c r="M10" s="201">
        <v>0.89</v>
      </c>
      <c r="N10" s="201">
        <v>1.21</v>
      </c>
      <c r="O10" s="201">
        <v>0</v>
      </c>
      <c r="P10" s="201">
        <v>1.43</v>
      </c>
      <c r="Q10" s="201">
        <v>0.22</v>
      </c>
      <c r="R10" s="201">
        <v>0.43</v>
      </c>
      <c r="S10" s="201">
        <v>0.27</v>
      </c>
      <c r="T10" s="201">
        <v>0</v>
      </c>
      <c r="U10" s="201">
        <v>2.14</v>
      </c>
      <c r="V10" s="201">
        <v>0.13</v>
      </c>
      <c r="W10" s="201">
        <v>0.48</v>
      </c>
      <c r="X10" s="201">
        <v>1.52</v>
      </c>
      <c r="Y10" s="201">
        <v>0</v>
      </c>
      <c r="Z10" s="201">
        <v>2.6</v>
      </c>
      <c r="AA10" s="201">
        <v>0.92</v>
      </c>
      <c r="AB10" s="201">
        <v>0</v>
      </c>
      <c r="AC10" s="201">
        <v>11.25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132.29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0.31</v>
      </c>
      <c r="L11" s="201">
        <v>99.5</v>
      </c>
      <c r="M11" s="201">
        <v>0.89</v>
      </c>
      <c r="N11" s="201">
        <v>1.21</v>
      </c>
      <c r="O11" s="201">
        <v>0</v>
      </c>
      <c r="P11" s="201">
        <v>1.43</v>
      </c>
      <c r="Q11" s="201">
        <v>0.22</v>
      </c>
      <c r="R11" s="201">
        <v>0.43</v>
      </c>
      <c r="S11" s="201">
        <v>0.27</v>
      </c>
      <c r="T11" s="201">
        <v>0</v>
      </c>
      <c r="U11" s="201">
        <v>2.14</v>
      </c>
      <c r="V11" s="201">
        <v>0.13</v>
      </c>
      <c r="W11" s="201">
        <v>0.48</v>
      </c>
      <c r="X11" s="201">
        <v>1.52</v>
      </c>
      <c r="Y11" s="201">
        <v>0</v>
      </c>
      <c r="Z11" s="201">
        <v>2.6</v>
      </c>
      <c r="AA11" s="201">
        <v>0.92</v>
      </c>
      <c r="AB11" s="201">
        <v>0</v>
      </c>
      <c r="AC11" s="201">
        <v>11.25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172.29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0.31</v>
      </c>
      <c r="L12" s="201">
        <v>196.17</v>
      </c>
      <c r="M12" s="201">
        <v>0.89</v>
      </c>
      <c r="N12" s="201">
        <v>1.21</v>
      </c>
      <c r="O12" s="201">
        <v>0</v>
      </c>
      <c r="P12" s="201">
        <v>1.43</v>
      </c>
      <c r="Q12" s="201">
        <v>0.22</v>
      </c>
      <c r="R12" s="201">
        <v>0.43</v>
      </c>
      <c r="S12" s="201">
        <v>0.27</v>
      </c>
      <c r="T12" s="201">
        <v>0</v>
      </c>
      <c r="U12" s="201">
        <v>2.14</v>
      </c>
      <c r="V12" s="201">
        <v>0.13</v>
      </c>
      <c r="W12" s="201">
        <v>0.48</v>
      </c>
      <c r="X12" s="201">
        <v>1.52</v>
      </c>
      <c r="Y12" s="201">
        <v>0</v>
      </c>
      <c r="Z12" s="201">
        <v>2.6</v>
      </c>
      <c r="AA12" s="201">
        <v>0.92</v>
      </c>
      <c r="AB12" s="201">
        <v>0</v>
      </c>
      <c r="AC12" s="201">
        <v>11.25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0.31</v>
      </c>
      <c r="L13" s="201">
        <v>215.5</v>
      </c>
      <c r="M13" s="201">
        <v>0.89</v>
      </c>
      <c r="N13" s="201">
        <v>1.21</v>
      </c>
      <c r="O13" s="201">
        <v>0</v>
      </c>
      <c r="P13" s="201">
        <v>1.43</v>
      </c>
      <c r="Q13" s="201">
        <v>0.22</v>
      </c>
      <c r="R13" s="201">
        <v>0.43</v>
      </c>
      <c r="S13" s="201">
        <v>0.27</v>
      </c>
      <c r="T13" s="201">
        <v>0</v>
      </c>
      <c r="U13" s="201">
        <v>2.14</v>
      </c>
      <c r="V13" s="201">
        <v>0.13</v>
      </c>
      <c r="W13" s="201">
        <v>0.48</v>
      </c>
      <c r="X13" s="201">
        <v>1.52</v>
      </c>
      <c r="Y13" s="201">
        <v>0</v>
      </c>
      <c r="Z13" s="201">
        <v>2.6</v>
      </c>
      <c r="AA13" s="201">
        <v>0.92</v>
      </c>
      <c r="AB13" s="201">
        <v>0</v>
      </c>
      <c r="AC13" s="201">
        <v>11.25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0.31</v>
      </c>
      <c r="L14" s="201">
        <v>215.5</v>
      </c>
      <c r="M14" s="201">
        <v>0.89</v>
      </c>
      <c r="N14" s="201">
        <v>1.21</v>
      </c>
      <c r="O14" s="201">
        <v>0</v>
      </c>
      <c r="P14" s="201">
        <v>1.43</v>
      </c>
      <c r="Q14" s="201">
        <v>0.22</v>
      </c>
      <c r="R14" s="201">
        <v>0.43</v>
      </c>
      <c r="S14" s="201">
        <v>0.27</v>
      </c>
      <c r="T14" s="201">
        <v>0</v>
      </c>
      <c r="U14" s="201">
        <v>2.14</v>
      </c>
      <c r="V14" s="201">
        <v>0.13</v>
      </c>
      <c r="W14" s="201">
        <v>0.48</v>
      </c>
      <c r="X14" s="201">
        <v>1.52</v>
      </c>
      <c r="Y14" s="201">
        <v>0</v>
      </c>
      <c r="Z14" s="201">
        <v>2.6</v>
      </c>
      <c r="AA14" s="201">
        <v>0.92</v>
      </c>
      <c r="AB14" s="201">
        <v>0</v>
      </c>
      <c r="AC14" s="201">
        <v>11.25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0.31</v>
      </c>
      <c r="L15" s="201">
        <v>215.5</v>
      </c>
      <c r="M15" s="201">
        <v>0.89</v>
      </c>
      <c r="N15" s="201">
        <v>1.21</v>
      </c>
      <c r="O15" s="201">
        <v>0</v>
      </c>
      <c r="P15" s="201">
        <v>1.43</v>
      </c>
      <c r="Q15" s="201">
        <v>0.22</v>
      </c>
      <c r="R15" s="201">
        <v>0.43</v>
      </c>
      <c r="S15" s="201">
        <v>0.27</v>
      </c>
      <c r="T15" s="201">
        <v>0</v>
      </c>
      <c r="U15" s="201">
        <v>2.14</v>
      </c>
      <c r="V15" s="201">
        <v>0.13</v>
      </c>
      <c r="W15" s="201">
        <v>0.48</v>
      </c>
      <c r="X15" s="201">
        <v>1.52</v>
      </c>
      <c r="Y15" s="201">
        <v>0</v>
      </c>
      <c r="Z15" s="201">
        <v>2.6</v>
      </c>
      <c r="AA15" s="201">
        <v>0.92</v>
      </c>
      <c r="AB15" s="201">
        <v>0</v>
      </c>
      <c r="AC15" s="201">
        <v>11.25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0.31</v>
      </c>
      <c r="L16" s="201">
        <v>215.5</v>
      </c>
      <c r="M16" s="201">
        <v>0.89</v>
      </c>
      <c r="N16" s="201">
        <v>1.21</v>
      </c>
      <c r="O16" s="201">
        <v>0</v>
      </c>
      <c r="P16" s="201">
        <v>1.43</v>
      </c>
      <c r="Q16" s="201">
        <v>0.22</v>
      </c>
      <c r="R16" s="201">
        <v>0.43</v>
      </c>
      <c r="S16" s="201">
        <v>0.27</v>
      </c>
      <c r="T16" s="201">
        <v>0</v>
      </c>
      <c r="U16" s="201">
        <v>2.14</v>
      </c>
      <c r="V16" s="201">
        <v>0.13</v>
      </c>
      <c r="W16" s="201">
        <v>0.48</v>
      </c>
      <c r="X16" s="201">
        <v>1.52</v>
      </c>
      <c r="Y16" s="201">
        <v>0</v>
      </c>
      <c r="Z16" s="201">
        <v>2.6</v>
      </c>
      <c r="AA16" s="201">
        <v>0.92</v>
      </c>
      <c r="AB16" s="201">
        <v>0</v>
      </c>
      <c r="AC16" s="201">
        <v>11.25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0.31</v>
      </c>
      <c r="L17" s="201">
        <v>215.5</v>
      </c>
      <c r="M17" s="201">
        <v>0.89</v>
      </c>
      <c r="N17" s="201">
        <v>1.21</v>
      </c>
      <c r="O17" s="201">
        <v>0</v>
      </c>
      <c r="P17" s="201">
        <v>1.43</v>
      </c>
      <c r="Q17" s="201">
        <v>0.22</v>
      </c>
      <c r="R17" s="201">
        <v>0.43</v>
      </c>
      <c r="S17" s="201">
        <v>0.27</v>
      </c>
      <c r="T17" s="201">
        <v>0</v>
      </c>
      <c r="U17" s="201">
        <v>2.14</v>
      </c>
      <c r="V17" s="201">
        <v>0.13</v>
      </c>
      <c r="W17" s="201">
        <v>0.48</v>
      </c>
      <c r="X17" s="201">
        <v>1.52</v>
      </c>
      <c r="Y17" s="201">
        <v>0</v>
      </c>
      <c r="Z17" s="201">
        <v>2.6</v>
      </c>
      <c r="AA17" s="201">
        <v>0.92</v>
      </c>
      <c r="AB17" s="201">
        <v>0</v>
      </c>
      <c r="AC17" s="201">
        <v>11.25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0.31</v>
      </c>
      <c r="L18" s="201">
        <v>215.5</v>
      </c>
      <c r="M18" s="201">
        <v>0.89</v>
      </c>
      <c r="N18" s="201">
        <v>1.21</v>
      </c>
      <c r="O18" s="201">
        <v>0</v>
      </c>
      <c r="P18" s="201">
        <v>1.43</v>
      </c>
      <c r="Q18" s="201">
        <v>0.22</v>
      </c>
      <c r="R18" s="201">
        <v>0.43</v>
      </c>
      <c r="S18" s="201">
        <v>0.27</v>
      </c>
      <c r="T18" s="201">
        <v>0</v>
      </c>
      <c r="U18" s="201">
        <v>2.14</v>
      </c>
      <c r="V18" s="201">
        <v>0.13</v>
      </c>
      <c r="W18" s="201">
        <v>0.48</v>
      </c>
      <c r="X18" s="201">
        <v>1.52</v>
      </c>
      <c r="Y18" s="201">
        <v>0</v>
      </c>
      <c r="Z18" s="201">
        <v>2.6</v>
      </c>
      <c r="AA18" s="201">
        <v>0.92</v>
      </c>
      <c r="AB18" s="201">
        <v>0</v>
      </c>
      <c r="AC18" s="201">
        <v>11.25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4.3899999999999997</v>
      </c>
      <c r="L19" s="201">
        <v>263.83999999999997</v>
      </c>
      <c r="M19" s="201">
        <v>0.89</v>
      </c>
      <c r="N19" s="201">
        <v>1.21</v>
      </c>
      <c r="O19" s="201">
        <v>0</v>
      </c>
      <c r="P19" s="201">
        <v>1.43</v>
      </c>
      <c r="Q19" s="201">
        <v>3.14</v>
      </c>
      <c r="R19" s="201">
        <v>6.1</v>
      </c>
      <c r="S19" s="201">
        <v>3.8</v>
      </c>
      <c r="T19" s="201">
        <v>0</v>
      </c>
      <c r="U19" s="201">
        <v>2.14</v>
      </c>
      <c r="V19" s="201">
        <v>0.13</v>
      </c>
      <c r="W19" s="201">
        <v>0.48</v>
      </c>
      <c r="X19" s="201">
        <v>1.52</v>
      </c>
      <c r="Y19" s="201">
        <v>0</v>
      </c>
      <c r="Z19" s="201">
        <v>2.6</v>
      </c>
      <c r="AA19" s="201">
        <v>19.940000000000001</v>
      </c>
      <c r="AB19" s="201">
        <v>0</v>
      </c>
      <c r="AC19" s="201">
        <v>11.25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4.3899999999999997</v>
      </c>
      <c r="L20" s="201">
        <v>263.83999999999997</v>
      </c>
      <c r="M20" s="201">
        <v>0.89</v>
      </c>
      <c r="N20" s="201">
        <v>1.21</v>
      </c>
      <c r="O20" s="201">
        <v>0</v>
      </c>
      <c r="P20" s="201">
        <v>1.43</v>
      </c>
      <c r="Q20" s="201">
        <v>3.14</v>
      </c>
      <c r="R20" s="201">
        <v>6.1</v>
      </c>
      <c r="S20" s="201">
        <v>3.8</v>
      </c>
      <c r="T20" s="201">
        <v>0</v>
      </c>
      <c r="U20" s="201">
        <v>2.14</v>
      </c>
      <c r="V20" s="201">
        <v>0.13</v>
      </c>
      <c r="W20" s="201">
        <v>0.48</v>
      </c>
      <c r="X20" s="201">
        <v>1.52</v>
      </c>
      <c r="Y20" s="201">
        <v>0</v>
      </c>
      <c r="Z20" s="201">
        <v>29.61</v>
      </c>
      <c r="AA20" s="201">
        <v>19.940000000000001</v>
      </c>
      <c r="AB20" s="201">
        <v>0</v>
      </c>
      <c r="AC20" s="201">
        <v>11.25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4.3899999999999997</v>
      </c>
      <c r="L21" s="201">
        <v>263.83999999999997</v>
      </c>
      <c r="M21" s="201">
        <v>0.89</v>
      </c>
      <c r="N21" s="201">
        <v>1.21</v>
      </c>
      <c r="O21" s="201">
        <v>0</v>
      </c>
      <c r="P21" s="201">
        <v>1.43</v>
      </c>
      <c r="Q21" s="201">
        <v>3.14</v>
      </c>
      <c r="R21" s="201">
        <v>6.1</v>
      </c>
      <c r="S21" s="201">
        <v>3.8</v>
      </c>
      <c r="T21" s="201">
        <v>0</v>
      </c>
      <c r="U21" s="201">
        <v>2.14</v>
      </c>
      <c r="V21" s="201">
        <v>0.13</v>
      </c>
      <c r="W21" s="201">
        <v>0.36</v>
      </c>
      <c r="X21" s="201">
        <v>1.52</v>
      </c>
      <c r="Y21" s="201">
        <v>0</v>
      </c>
      <c r="Z21" s="201">
        <v>29.61</v>
      </c>
      <c r="AA21" s="201">
        <v>19.940000000000001</v>
      </c>
      <c r="AB21" s="201">
        <v>0</v>
      </c>
      <c r="AC21" s="201">
        <v>11.25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4.3899999999999997</v>
      </c>
      <c r="L22" s="201">
        <v>263.83999999999997</v>
      </c>
      <c r="M22" s="201">
        <v>0.89</v>
      </c>
      <c r="N22" s="201">
        <v>1.21</v>
      </c>
      <c r="O22" s="201">
        <v>0</v>
      </c>
      <c r="P22" s="201">
        <v>1.43</v>
      </c>
      <c r="Q22" s="201">
        <v>3.14</v>
      </c>
      <c r="R22" s="201">
        <v>6.1</v>
      </c>
      <c r="S22" s="201">
        <v>3.8</v>
      </c>
      <c r="T22" s="201">
        <v>0</v>
      </c>
      <c r="U22" s="201">
        <v>2.14</v>
      </c>
      <c r="V22" s="201">
        <v>0.13</v>
      </c>
      <c r="W22" s="201">
        <v>0.36</v>
      </c>
      <c r="X22" s="201">
        <v>1.52</v>
      </c>
      <c r="Y22" s="201">
        <v>0</v>
      </c>
      <c r="Z22" s="201">
        <v>29.61</v>
      </c>
      <c r="AA22" s="201">
        <v>19.940000000000001</v>
      </c>
      <c r="AB22" s="201">
        <v>0</v>
      </c>
      <c r="AC22" s="201">
        <v>11.25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4.3899999999999997</v>
      </c>
      <c r="L23" s="201">
        <v>263.83999999999997</v>
      </c>
      <c r="M23" s="201">
        <v>0.89</v>
      </c>
      <c r="N23" s="201">
        <v>1.21</v>
      </c>
      <c r="O23" s="201">
        <v>0</v>
      </c>
      <c r="P23" s="201">
        <v>1.43</v>
      </c>
      <c r="Q23" s="201">
        <v>3.14</v>
      </c>
      <c r="R23" s="201">
        <v>6.1</v>
      </c>
      <c r="S23" s="201">
        <v>3.8</v>
      </c>
      <c r="T23" s="201">
        <v>0</v>
      </c>
      <c r="U23" s="201">
        <v>2.14</v>
      </c>
      <c r="V23" s="201">
        <v>0.13</v>
      </c>
      <c r="W23" s="201">
        <v>0.36</v>
      </c>
      <c r="X23" s="201">
        <v>1.52</v>
      </c>
      <c r="Y23" s="201">
        <v>0</v>
      </c>
      <c r="Z23" s="201">
        <v>29.61</v>
      </c>
      <c r="AA23" s="201">
        <v>19.93</v>
      </c>
      <c r="AB23" s="201">
        <v>0</v>
      </c>
      <c r="AC23" s="201">
        <v>11.25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4.3899999999999997</v>
      </c>
      <c r="L24" s="201">
        <v>263.83999999999997</v>
      </c>
      <c r="M24" s="201">
        <v>0.89</v>
      </c>
      <c r="N24" s="201">
        <v>1.21</v>
      </c>
      <c r="O24" s="201">
        <v>0</v>
      </c>
      <c r="P24" s="201">
        <v>1.43</v>
      </c>
      <c r="Q24" s="201">
        <v>3.14</v>
      </c>
      <c r="R24" s="201">
        <v>6.1</v>
      </c>
      <c r="S24" s="201">
        <v>3.8</v>
      </c>
      <c r="T24" s="201">
        <v>0</v>
      </c>
      <c r="U24" s="201">
        <v>2.14</v>
      </c>
      <c r="V24" s="201">
        <v>0.13</v>
      </c>
      <c r="W24" s="201">
        <v>0.36</v>
      </c>
      <c r="X24" s="201">
        <v>1.52</v>
      </c>
      <c r="Y24" s="201">
        <v>0</v>
      </c>
      <c r="Z24" s="201">
        <v>29.61</v>
      </c>
      <c r="AA24" s="201">
        <v>19.93</v>
      </c>
      <c r="AB24" s="201">
        <v>0</v>
      </c>
      <c r="AC24" s="201">
        <v>11.25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4.3899999999999997</v>
      </c>
      <c r="L25" s="201">
        <v>263.83999999999997</v>
      </c>
      <c r="M25" s="201">
        <v>0.89</v>
      </c>
      <c r="N25" s="201">
        <v>1.21</v>
      </c>
      <c r="O25" s="201">
        <v>0</v>
      </c>
      <c r="P25" s="201">
        <v>1.43</v>
      </c>
      <c r="Q25" s="201">
        <v>3.14</v>
      </c>
      <c r="R25" s="201">
        <v>6.1</v>
      </c>
      <c r="S25" s="201">
        <v>3.8</v>
      </c>
      <c r="T25" s="201">
        <v>0</v>
      </c>
      <c r="U25" s="201">
        <v>2.14</v>
      </c>
      <c r="V25" s="201">
        <v>0.13</v>
      </c>
      <c r="W25" s="201">
        <v>0.36</v>
      </c>
      <c r="X25" s="201">
        <v>1.52</v>
      </c>
      <c r="Y25" s="201">
        <v>0</v>
      </c>
      <c r="Z25" s="201">
        <v>29.61</v>
      </c>
      <c r="AA25" s="201">
        <v>19.93</v>
      </c>
      <c r="AB25" s="201">
        <v>0</v>
      </c>
      <c r="AC25" s="201">
        <v>11.25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4.3899999999999997</v>
      </c>
      <c r="L26" s="201">
        <v>263.83999999999997</v>
      </c>
      <c r="M26" s="201">
        <v>0.89</v>
      </c>
      <c r="N26" s="201">
        <v>1.21</v>
      </c>
      <c r="O26" s="201">
        <v>0</v>
      </c>
      <c r="P26" s="201">
        <v>1.43</v>
      </c>
      <c r="Q26" s="201">
        <v>3.14</v>
      </c>
      <c r="R26" s="201">
        <v>6.1</v>
      </c>
      <c r="S26" s="201">
        <v>3.8</v>
      </c>
      <c r="T26" s="201">
        <v>0</v>
      </c>
      <c r="U26" s="201">
        <v>2.14</v>
      </c>
      <c r="V26" s="201">
        <v>0.13</v>
      </c>
      <c r="W26" s="201">
        <v>0.36</v>
      </c>
      <c r="X26" s="201">
        <v>1.52</v>
      </c>
      <c r="Y26" s="201">
        <v>0</v>
      </c>
      <c r="Z26" s="201">
        <v>29.61</v>
      </c>
      <c r="AA26" s="201">
        <v>19.93</v>
      </c>
      <c r="AB26" s="201">
        <v>0</v>
      </c>
      <c r="AC26" s="201">
        <v>11.25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26.23</v>
      </c>
      <c r="K27" s="201">
        <v>4.38</v>
      </c>
      <c r="L27" s="201">
        <v>263.83999999999997</v>
      </c>
      <c r="M27" s="201">
        <v>0.89</v>
      </c>
      <c r="N27" s="201">
        <v>1.21</v>
      </c>
      <c r="O27" s="201">
        <v>0</v>
      </c>
      <c r="P27" s="201">
        <v>1.43</v>
      </c>
      <c r="Q27" s="201">
        <v>3.14</v>
      </c>
      <c r="R27" s="201">
        <v>6.1</v>
      </c>
      <c r="S27" s="201">
        <v>3.8</v>
      </c>
      <c r="T27" s="201">
        <v>0</v>
      </c>
      <c r="U27" s="201">
        <v>2.14</v>
      </c>
      <c r="V27" s="201">
        <v>0.13</v>
      </c>
      <c r="W27" s="201">
        <v>0.36</v>
      </c>
      <c r="X27" s="201">
        <v>1.52</v>
      </c>
      <c r="Y27" s="201">
        <v>0</v>
      </c>
      <c r="Z27" s="201">
        <v>29.61</v>
      </c>
      <c r="AA27" s="201">
        <v>19.940000000000001</v>
      </c>
      <c r="AB27" s="201">
        <v>0</v>
      </c>
      <c r="AC27" s="201">
        <v>11.25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26.23</v>
      </c>
      <c r="K28" s="201">
        <v>3.09</v>
      </c>
      <c r="L28" s="201">
        <v>263.83999999999997</v>
      </c>
      <c r="M28" s="201">
        <v>0.89</v>
      </c>
      <c r="N28" s="201">
        <v>1.21</v>
      </c>
      <c r="O28" s="201">
        <v>0</v>
      </c>
      <c r="P28" s="201">
        <v>1.43</v>
      </c>
      <c r="Q28" s="201">
        <v>3.14</v>
      </c>
      <c r="R28" s="201">
        <v>6.1</v>
      </c>
      <c r="S28" s="201">
        <v>3.8</v>
      </c>
      <c r="T28" s="201">
        <v>0</v>
      </c>
      <c r="U28" s="201">
        <v>2.14</v>
      </c>
      <c r="V28" s="201">
        <v>0.13</v>
      </c>
      <c r="W28" s="201">
        <v>0.36</v>
      </c>
      <c r="X28" s="201">
        <v>1.52</v>
      </c>
      <c r="Y28" s="201">
        <v>0</v>
      </c>
      <c r="Z28" s="201">
        <v>58.62</v>
      </c>
      <c r="AA28" s="201">
        <v>13.36</v>
      </c>
      <c r="AB28" s="201">
        <v>0</v>
      </c>
      <c r="AC28" s="201">
        <v>11.25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26.23</v>
      </c>
      <c r="K29" s="201">
        <v>3</v>
      </c>
      <c r="L29" s="201">
        <v>263.83999999999997</v>
      </c>
      <c r="M29" s="201">
        <v>0.89</v>
      </c>
      <c r="N29" s="201">
        <v>1.21</v>
      </c>
      <c r="O29" s="201">
        <v>0</v>
      </c>
      <c r="P29" s="201">
        <v>1.43</v>
      </c>
      <c r="Q29" s="201">
        <v>3.14</v>
      </c>
      <c r="R29" s="201">
        <v>6.1</v>
      </c>
      <c r="S29" s="201">
        <v>3.8</v>
      </c>
      <c r="T29" s="201">
        <v>0</v>
      </c>
      <c r="U29" s="201">
        <v>2.14</v>
      </c>
      <c r="V29" s="201">
        <v>1.44</v>
      </c>
      <c r="W29" s="201">
        <v>0.36</v>
      </c>
      <c r="X29" s="201">
        <v>1.52</v>
      </c>
      <c r="Y29" s="201">
        <v>0</v>
      </c>
      <c r="Z29" s="201">
        <v>58.62</v>
      </c>
      <c r="AA29" s="201">
        <v>13.36</v>
      </c>
      <c r="AB29" s="201">
        <v>0</v>
      </c>
      <c r="AC29" s="201">
        <v>11.25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26.23</v>
      </c>
      <c r="K30" s="201">
        <v>3.71</v>
      </c>
      <c r="L30" s="201">
        <v>263.83999999999997</v>
      </c>
      <c r="M30" s="201">
        <v>0.89</v>
      </c>
      <c r="N30" s="201">
        <v>1.21</v>
      </c>
      <c r="O30" s="201">
        <v>0</v>
      </c>
      <c r="P30" s="201">
        <v>1.43</v>
      </c>
      <c r="Q30" s="201">
        <v>3.14</v>
      </c>
      <c r="R30" s="201">
        <v>6.1</v>
      </c>
      <c r="S30" s="201">
        <v>3.8</v>
      </c>
      <c r="T30" s="201">
        <v>0</v>
      </c>
      <c r="U30" s="201">
        <v>2.14</v>
      </c>
      <c r="V30" s="201">
        <v>1.44</v>
      </c>
      <c r="W30" s="201">
        <v>0.36</v>
      </c>
      <c r="X30" s="201">
        <v>1.52</v>
      </c>
      <c r="Y30" s="201">
        <v>0</v>
      </c>
      <c r="Z30" s="201">
        <v>58.62</v>
      </c>
      <c r="AA30" s="201">
        <v>9.9600000000000009</v>
      </c>
      <c r="AB30" s="201">
        <v>0</v>
      </c>
      <c r="AC30" s="201">
        <v>11.25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25.56</v>
      </c>
      <c r="K31" s="201">
        <v>4.3899999999999997</v>
      </c>
      <c r="L31" s="201">
        <v>263.83999999999997</v>
      </c>
      <c r="M31" s="201">
        <v>0.89</v>
      </c>
      <c r="N31" s="201">
        <v>1.21</v>
      </c>
      <c r="O31" s="201">
        <v>0</v>
      </c>
      <c r="P31" s="201">
        <v>1.43</v>
      </c>
      <c r="Q31" s="201">
        <v>3.14</v>
      </c>
      <c r="R31" s="201">
        <v>6.1</v>
      </c>
      <c r="S31" s="201">
        <v>3.8</v>
      </c>
      <c r="T31" s="201">
        <v>0</v>
      </c>
      <c r="U31" s="201">
        <v>2.14</v>
      </c>
      <c r="V31" s="201">
        <v>0.59</v>
      </c>
      <c r="W31" s="201">
        <v>0</v>
      </c>
      <c r="X31" s="201">
        <v>1.52</v>
      </c>
      <c r="Y31" s="201">
        <v>0</v>
      </c>
      <c r="Z31" s="201">
        <v>58.62</v>
      </c>
      <c r="AA31" s="201">
        <v>9.9600000000000009</v>
      </c>
      <c r="AB31" s="201">
        <v>0</v>
      </c>
      <c r="AC31" s="201">
        <v>11.25</v>
      </c>
      <c r="AD31" s="201">
        <v>0</v>
      </c>
      <c r="AE31" s="201">
        <v>0</v>
      </c>
      <c r="AF31" s="201">
        <v>0</v>
      </c>
      <c r="AG31" s="201">
        <v>0</v>
      </c>
      <c r="AH31" s="201">
        <v>3.86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25.56</v>
      </c>
      <c r="K32" s="201">
        <v>4.3899999999999997</v>
      </c>
      <c r="L32" s="201">
        <v>263.83999999999997</v>
      </c>
      <c r="M32" s="201">
        <v>0.89</v>
      </c>
      <c r="N32" s="201">
        <v>1.21</v>
      </c>
      <c r="O32" s="201">
        <v>0</v>
      </c>
      <c r="P32" s="201">
        <v>1.43</v>
      </c>
      <c r="Q32" s="201">
        <v>3.14</v>
      </c>
      <c r="R32" s="201">
        <v>6.1</v>
      </c>
      <c r="S32" s="201">
        <v>3.8</v>
      </c>
      <c r="T32" s="201">
        <v>0</v>
      </c>
      <c r="U32" s="201">
        <v>2.14</v>
      </c>
      <c r="V32" s="201">
        <v>0.59</v>
      </c>
      <c r="W32" s="201">
        <v>0</v>
      </c>
      <c r="X32" s="201">
        <v>1.52</v>
      </c>
      <c r="Y32" s="201">
        <v>0</v>
      </c>
      <c r="Z32" s="201">
        <v>58.62</v>
      </c>
      <c r="AA32" s="201">
        <v>9.9600000000000009</v>
      </c>
      <c r="AB32" s="201">
        <v>0</v>
      </c>
      <c r="AC32" s="201">
        <v>11.25</v>
      </c>
      <c r="AD32" s="201">
        <v>0</v>
      </c>
      <c r="AE32" s="201">
        <v>0</v>
      </c>
      <c r="AF32" s="201">
        <v>0</v>
      </c>
      <c r="AG32" s="201">
        <v>0</v>
      </c>
      <c r="AH32" s="201">
        <v>3.86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25.56</v>
      </c>
      <c r="K33" s="201">
        <v>4.3899999999999997</v>
      </c>
      <c r="L33" s="201">
        <v>263.83999999999997</v>
      </c>
      <c r="M33" s="201">
        <v>0.89</v>
      </c>
      <c r="N33" s="201">
        <v>1.21</v>
      </c>
      <c r="O33" s="201">
        <v>0</v>
      </c>
      <c r="P33" s="201">
        <v>1.43</v>
      </c>
      <c r="Q33" s="201">
        <v>3.14</v>
      </c>
      <c r="R33" s="201">
        <v>6.1</v>
      </c>
      <c r="S33" s="201">
        <v>3.8</v>
      </c>
      <c r="T33" s="201">
        <v>0</v>
      </c>
      <c r="U33" s="201">
        <v>2.14</v>
      </c>
      <c r="V33" s="201">
        <v>0.56999999999999995</v>
      </c>
      <c r="W33" s="201">
        <v>0</v>
      </c>
      <c r="X33" s="201">
        <v>1.52</v>
      </c>
      <c r="Y33" s="201">
        <v>0</v>
      </c>
      <c r="Z33" s="201">
        <v>58.62</v>
      </c>
      <c r="AA33" s="201">
        <v>9.9600000000000009</v>
      </c>
      <c r="AB33" s="201">
        <v>0</v>
      </c>
      <c r="AC33" s="201">
        <v>11.25</v>
      </c>
      <c r="AD33" s="201">
        <v>0</v>
      </c>
      <c r="AE33" s="201">
        <v>0</v>
      </c>
      <c r="AF33" s="201">
        <v>0</v>
      </c>
      <c r="AG33" s="201">
        <v>0</v>
      </c>
      <c r="AH33" s="201">
        <v>7.71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4.3899999999999997</v>
      </c>
      <c r="L34" s="201">
        <v>263.83999999999997</v>
      </c>
      <c r="M34" s="201">
        <v>0.89</v>
      </c>
      <c r="N34" s="201">
        <v>1.21</v>
      </c>
      <c r="O34" s="201">
        <v>0</v>
      </c>
      <c r="P34" s="201">
        <v>1.43</v>
      </c>
      <c r="Q34" s="201">
        <v>3.14</v>
      </c>
      <c r="R34" s="201">
        <v>6.1</v>
      </c>
      <c r="S34" s="201">
        <v>3.8</v>
      </c>
      <c r="T34" s="201">
        <v>0</v>
      </c>
      <c r="U34" s="201">
        <v>2.14</v>
      </c>
      <c r="V34" s="201">
        <v>0.56999999999999995</v>
      </c>
      <c r="W34" s="201">
        <v>0</v>
      </c>
      <c r="X34" s="201">
        <v>1.52</v>
      </c>
      <c r="Y34" s="201">
        <v>0</v>
      </c>
      <c r="Z34" s="201">
        <v>58.62</v>
      </c>
      <c r="AA34" s="201">
        <v>9.9600000000000009</v>
      </c>
      <c r="AB34" s="201">
        <v>0</v>
      </c>
      <c r="AC34" s="201">
        <v>11.25</v>
      </c>
      <c r="AD34" s="201">
        <v>0</v>
      </c>
      <c r="AE34" s="201">
        <v>0</v>
      </c>
      <c r="AF34" s="201">
        <v>0</v>
      </c>
      <c r="AG34" s="201">
        <v>0</v>
      </c>
      <c r="AH34" s="201">
        <v>7.71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4.3899999999999997</v>
      </c>
      <c r="L35" s="201">
        <v>263.83999999999997</v>
      </c>
      <c r="M35" s="201">
        <v>0.89</v>
      </c>
      <c r="N35" s="201">
        <v>1.21</v>
      </c>
      <c r="O35" s="201">
        <v>0</v>
      </c>
      <c r="P35" s="201">
        <v>1.43</v>
      </c>
      <c r="Q35" s="201">
        <v>3.14</v>
      </c>
      <c r="R35" s="201">
        <v>6.1</v>
      </c>
      <c r="S35" s="201">
        <v>3.8</v>
      </c>
      <c r="T35" s="201">
        <v>0</v>
      </c>
      <c r="U35" s="201">
        <v>2.14</v>
      </c>
      <c r="V35" s="201">
        <v>0.56999999999999995</v>
      </c>
      <c r="W35" s="201">
        <v>0</v>
      </c>
      <c r="X35" s="201">
        <v>1.52</v>
      </c>
      <c r="Y35" s="201">
        <v>0</v>
      </c>
      <c r="Z35" s="201">
        <v>58.62</v>
      </c>
      <c r="AA35" s="201">
        <v>9.9600000000000009</v>
      </c>
      <c r="AB35" s="201">
        <v>0</v>
      </c>
      <c r="AC35" s="201">
        <v>11.25</v>
      </c>
      <c r="AD35" s="201">
        <v>0</v>
      </c>
      <c r="AE35" s="201">
        <v>0</v>
      </c>
      <c r="AF35" s="201">
        <v>0</v>
      </c>
      <c r="AG35" s="201">
        <v>0</v>
      </c>
      <c r="AH35" s="201">
        <v>11.57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4.3899999999999997</v>
      </c>
      <c r="L36" s="201">
        <v>263.83999999999997</v>
      </c>
      <c r="M36" s="201">
        <v>0.89</v>
      </c>
      <c r="N36" s="201">
        <v>1.21</v>
      </c>
      <c r="O36" s="201">
        <v>0</v>
      </c>
      <c r="P36" s="201">
        <v>1.43</v>
      </c>
      <c r="Q36" s="201">
        <v>3.14</v>
      </c>
      <c r="R36" s="201">
        <v>6.1</v>
      </c>
      <c r="S36" s="201">
        <v>3.8</v>
      </c>
      <c r="T36" s="201">
        <v>0</v>
      </c>
      <c r="U36" s="201">
        <v>2.14</v>
      </c>
      <c r="V36" s="201">
        <v>0.56999999999999995</v>
      </c>
      <c r="W36" s="201">
        <v>0</v>
      </c>
      <c r="X36" s="201">
        <v>1.52</v>
      </c>
      <c r="Y36" s="201">
        <v>0</v>
      </c>
      <c r="Z36" s="201">
        <v>58.62</v>
      </c>
      <c r="AA36" s="201">
        <v>9.9600000000000009</v>
      </c>
      <c r="AB36" s="201">
        <v>0</v>
      </c>
      <c r="AC36" s="201">
        <v>11.25</v>
      </c>
      <c r="AD36" s="201">
        <v>0</v>
      </c>
      <c r="AE36" s="201">
        <v>0</v>
      </c>
      <c r="AF36" s="201">
        <v>0</v>
      </c>
      <c r="AG36" s="201">
        <v>0</v>
      </c>
      <c r="AH36" s="201">
        <v>11.57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4.3899999999999997</v>
      </c>
      <c r="L37" s="201">
        <v>263.83999999999997</v>
      </c>
      <c r="M37" s="201">
        <v>0.89</v>
      </c>
      <c r="N37" s="201">
        <v>1.21</v>
      </c>
      <c r="O37" s="201">
        <v>0</v>
      </c>
      <c r="P37" s="201">
        <v>1.43</v>
      </c>
      <c r="Q37" s="201">
        <v>3.14</v>
      </c>
      <c r="R37" s="201">
        <v>6.1</v>
      </c>
      <c r="S37" s="201">
        <v>3.8</v>
      </c>
      <c r="T37" s="201">
        <v>0</v>
      </c>
      <c r="U37" s="201">
        <v>2.14</v>
      </c>
      <c r="V37" s="201">
        <v>0.56999999999999995</v>
      </c>
      <c r="W37" s="201">
        <v>0</v>
      </c>
      <c r="X37" s="201">
        <v>1.52</v>
      </c>
      <c r="Y37" s="201">
        <v>0</v>
      </c>
      <c r="Z37" s="201">
        <v>58.62</v>
      </c>
      <c r="AA37" s="201">
        <v>9.9600000000000009</v>
      </c>
      <c r="AB37" s="201">
        <v>0</v>
      </c>
      <c r="AC37" s="201">
        <v>11.25</v>
      </c>
      <c r="AD37" s="201">
        <v>0</v>
      </c>
      <c r="AE37" s="201">
        <v>0</v>
      </c>
      <c r="AF37" s="201">
        <v>0</v>
      </c>
      <c r="AG37" s="201">
        <v>0</v>
      </c>
      <c r="AH37" s="201">
        <v>15.42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4.3899999999999997</v>
      </c>
      <c r="L38" s="201">
        <v>263.83999999999997</v>
      </c>
      <c r="M38" s="201">
        <v>0.89</v>
      </c>
      <c r="N38" s="201">
        <v>1.21</v>
      </c>
      <c r="O38" s="201">
        <v>0</v>
      </c>
      <c r="P38" s="201">
        <v>1.43</v>
      </c>
      <c r="Q38" s="201">
        <v>3.14</v>
      </c>
      <c r="R38" s="201">
        <v>6.1</v>
      </c>
      <c r="S38" s="201">
        <v>3.8</v>
      </c>
      <c r="T38" s="201">
        <v>0</v>
      </c>
      <c r="U38" s="201">
        <v>2.14</v>
      </c>
      <c r="V38" s="201">
        <v>0.56999999999999995</v>
      </c>
      <c r="W38" s="201">
        <v>0</v>
      </c>
      <c r="X38" s="201">
        <v>1.34</v>
      </c>
      <c r="Y38" s="201">
        <v>0</v>
      </c>
      <c r="Z38" s="201">
        <v>58.62</v>
      </c>
      <c r="AA38" s="201">
        <v>9.9600000000000009</v>
      </c>
      <c r="AB38" s="201">
        <v>0</v>
      </c>
      <c r="AC38" s="201">
        <v>11.25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4.3899999999999997</v>
      </c>
      <c r="L39" s="201">
        <v>263.83999999999997</v>
      </c>
      <c r="M39" s="201">
        <v>0.89</v>
      </c>
      <c r="N39" s="201">
        <v>1.21</v>
      </c>
      <c r="O39" s="201">
        <v>0</v>
      </c>
      <c r="P39" s="201">
        <v>1.43</v>
      </c>
      <c r="Q39" s="201">
        <v>3.14</v>
      </c>
      <c r="R39" s="201">
        <v>6.1</v>
      </c>
      <c r="S39" s="201">
        <v>3.8</v>
      </c>
      <c r="T39" s="201">
        <v>0</v>
      </c>
      <c r="U39" s="201">
        <v>2.14</v>
      </c>
      <c r="V39" s="201">
        <v>0.56999999999999995</v>
      </c>
      <c r="W39" s="201">
        <v>0.36</v>
      </c>
      <c r="X39" s="201">
        <v>1.51</v>
      </c>
      <c r="Y39" s="201">
        <v>0</v>
      </c>
      <c r="Z39" s="201">
        <v>58.62</v>
      </c>
      <c r="AA39" s="201">
        <v>9.9600000000000009</v>
      </c>
      <c r="AB39" s="201">
        <v>0</v>
      </c>
      <c r="AC39" s="201">
        <v>11.25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4.3899999999999997</v>
      </c>
      <c r="L40" s="201">
        <v>263.83999999999997</v>
      </c>
      <c r="M40" s="201">
        <v>0.89</v>
      </c>
      <c r="N40" s="201">
        <v>1.21</v>
      </c>
      <c r="O40" s="201">
        <v>0</v>
      </c>
      <c r="P40" s="201">
        <v>1.43</v>
      </c>
      <c r="Q40" s="201">
        <v>3.14</v>
      </c>
      <c r="R40" s="201">
        <v>6.1</v>
      </c>
      <c r="S40" s="201">
        <v>3.8</v>
      </c>
      <c r="T40" s="201">
        <v>0</v>
      </c>
      <c r="U40" s="201">
        <v>2.14</v>
      </c>
      <c r="V40" s="201">
        <v>0.56999999999999995</v>
      </c>
      <c r="W40" s="201">
        <v>0.36</v>
      </c>
      <c r="X40" s="201">
        <v>1.51</v>
      </c>
      <c r="Y40" s="201">
        <v>0</v>
      </c>
      <c r="Z40" s="201">
        <v>58.62</v>
      </c>
      <c r="AA40" s="201">
        <v>9.9600000000000009</v>
      </c>
      <c r="AB40" s="201">
        <v>0</v>
      </c>
      <c r="AC40" s="201">
        <v>11.25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4.3899999999999997</v>
      </c>
      <c r="L41" s="201">
        <v>263.83999999999997</v>
      </c>
      <c r="M41" s="201">
        <v>0.89</v>
      </c>
      <c r="N41" s="201">
        <v>1.21</v>
      </c>
      <c r="O41" s="201">
        <v>0</v>
      </c>
      <c r="P41" s="201">
        <v>1.43</v>
      </c>
      <c r="Q41" s="201">
        <v>3.14</v>
      </c>
      <c r="R41" s="201">
        <v>6.1</v>
      </c>
      <c r="S41" s="201">
        <v>3.8</v>
      </c>
      <c r="T41" s="201">
        <v>0</v>
      </c>
      <c r="U41" s="201">
        <v>2.14</v>
      </c>
      <c r="V41" s="201">
        <v>0</v>
      </c>
      <c r="W41" s="201">
        <v>0</v>
      </c>
      <c r="X41" s="201">
        <v>1.51</v>
      </c>
      <c r="Y41" s="201">
        <v>0</v>
      </c>
      <c r="Z41" s="201">
        <v>58.62</v>
      </c>
      <c r="AA41" s="201">
        <v>9.9600000000000009</v>
      </c>
      <c r="AB41" s="201">
        <v>0</v>
      </c>
      <c r="AC41" s="201">
        <v>11.25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4.3899999999999997</v>
      </c>
      <c r="L42" s="201">
        <v>263.83999999999997</v>
      </c>
      <c r="M42" s="201">
        <v>0.89</v>
      </c>
      <c r="N42" s="201">
        <v>1.21</v>
      </c>
      <c r="O42" s="201">
        <v>0</v>
      </c>
      <c r="P42" s="201">
        <v>1.43</v>
      </c>
      <c r="Q42" s="201">
        <v>3.14</v>
      </c>
      <c r="R42" s="201">
        <v>6.1</v>
      </c>
      <c r="S42" s="201">
        <v>3.8</v>
      </c>
      <c r="T42" s="201">
        <v>0</v>
      </c>
      <c r="U42" s="201">
        <v>2.14</v>
      </c>
      <c r="V42" s="201">
        <v>0</v>
      </c>
      <c r="W42" s="201">
        <v>0</v>
      </c>
      <c r="X42" s="201">
        <v>1.51</v>
      </c>
      <c r="Y42" s="201">
        <v>0</v>
      </c>
      <c r="Z42" s="201">
        <v>2.59</v>
      </c>
      <c r="AA42" s="201">
        <v>9.9600000000000009</v>
      </c>
      <c r="AB42" s="201">
        <v>0</v>
      </c>
      <c r="AC42" s="201">
        <v>11.25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4.3899999999999997</v>
      </c>
      <c r="L43" s="201">
        <v>263.83999999999997</v>
      </c>
      <c r="M43" s="201">
        <v>0.89</v>
      </c>
      <c r="N43" s="201">
        <v>1.21</v>
      </c>
      <c r="O43" s="201">
        <v>0</v>
      </c>
      <c r="P43" s="201">
        <v>1.43</v>
      </c>
      <c r="Q43" s="201">
        <v>3.14</v>
      </c>
      <c r="R43" s="201">
        <v>6.1</v>
      </c>
      <c r="S43" s="201">
        <v>3.8</v>
      </c>
      <c r="T43" s="201">
        <v>0</v>
      </c>
      <c r="U43" s="201">
        <v>2.14</v>
      </c>
      <c r="V43" s="201">
        <v>0</v>
      </c>
      <c r="W43" s="201">
        <v>0</v>
      </c>
      <c r="X43" s="201">
        <v>1.51</v>
      </c>
      <c r="Y43" s="201">
        <v>0</v>
      </c>
      <c r="Z43" s="201">
        <v>29.61</v>
      </c>
      <c r="AA43" s="201">
        <v>9.9600000000000009</v>
      </c>
      <c r="AB43" s="201">
        <v>0</v>
      </c>
      <c r="AC43" s="201">
        <v>11.25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4.3899999999999997</v>
      </c>
      <c r="L44" s="201">
        <v>263.83999999999997</v>
      </c>
      <c r="M44" s="201">
        <v>0.89</v>
      </c>
      <c r="N44" s="201">
        <v>1.21</v>
      </c>
      <c r="O44" s="201">
        <v>0</v>
      </c>
      <c r="P44" s="201">
        <v>1.43</v>
      </c>
      <c r="Q44" s="201">
        <v>3.14</v>
      </c>
      <c r="R44" s="201">
        <v>6.1</v>
      </c>
      <c r="S44" s="201">
        <v>3.8</v>
      </c>
      <c r="T44" s="201">
        <v>0</v>
      </c>
      <c r="U44" s="201">
        <v>2.14</v>
      </c>
      <c r="V44" s="201">
        <v>0</v>
      </c>
      <c r="W44" s="201">
        <v>0</v>
      </c>
      <c r="X44" s="201">
        <v>1.51</v>
      </c>
      <c r="Y44" s="201">
        <v>0</v>
      </c>
      <c r="Z44" s="201">
        <v>29.61</v>
      </c>
      <c r="AA44" s="201">
        <v>9.9600000000000009</v>
      </c>
      <c r="AB44" s="201">
        <v>0</v>
      </c>
      <c r="AC44" s="201">
        <v>11.25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4.3899999999999997</v>
      </c>
      <c r="L45" s="201">
        <v>263.83999999999997</v>
      </c>
      <c r="M45" s="201">
        <v>0.89</v>
      </c>
      <c r="N45" s="201">
        <v>1.21</v>
      </c>
      <c r="O45" s="201">
        <v>0</v>
      </c>
      <c r="P45" s="201">
        <v>1.43</v>
      </c>
      <c r="Q45" s="201">
        <v>3.14</v>
      </c>
      <c r="R45" s="201">
        <v>6.1</v>
      </c>
      <c r="S45" s="201">
        <v>3.8</v>
      </c>
      <c r="T45" s="201">
        <v>0</v>
      </c>
      <c r="U45" s="201">
        <v>2.14</v>
      </c>
      <c r="V45" s="201">
        <v>0</v>
      </c>
      <c r="W45" s="201">
        <v>0</v>
      </c>
      <c r="X45" s="201">
        <v>1.51</v>
      </c>
      <c r="Y45" s="201">
        <v>0</v>
      </c>
      <c r="Z45" s="201">
        <v>29.61</v>
      </c>
      <c r="AA45" s="201">
        <v>9.9600000000000009</v>
      </c>
      <c r="AB45" s="201">
        <v>0</v>
      </c>
      <c r="AC45" s="201">
        <v>11.25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4.3899999999999997</v>
      </c>
      <c r="L46" s="201">
        <v>263.83999999999997</v>
      </c>
      <c r="M46" s="201">
        <v>0.89</v>
      </c>
      <c r="N46" s="201">
        <v>1.21</v>
      </c>
      <c r="O46" s="201">
        <v>0</v>
      </c>
      <c r="P46" s="201">
        <v>1.43</v>
      </c>
      <c r="Q46" s="201">
        <v>3.14</v>
      </c>
      <c r="R46" s="201">
        <v>6.1</v>
      </c>
      <c r="S46" s="201">
        <v>3.8</v>
      </c>
      <c r="T46" s="201">
        <v>0</v>
      </c>
      <c r="U46" s="201">
        <v>2.14</v>
      </c>
      <c r="V46" s="201">
        <v>0</v>
      </c>
      <c r="W46" s="201">
        <v>0</v>
      </c>
      <c r="X46" s="201">
        <v>1.51</v>
      </c>
      <c r="Y46" s="201">
        <v>0</v>
      </c>
      <c r="Z46" s="201">
        <v>29.61</v>
      </c>
      <c r="AA46" s="201">
        <v>9.9600000000000009</v>
      </c>
      <c r="AB46" s="201">
        <v>0</v>
      </c>
      <c r="AC46" s="201">
        <v>11.25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0.31</v>
      </c>
      <c r="L47" s="201">
        <v>168.13</v>
      </c>
      <c r="M47" s="201">
        <v>0.89</v>
      </c>
      <c r="N47" s="201">
        <v>1.21</v>
      </c>
      <c r="O47" s="201">
        <v>0</v>
      </c>
      <c r="P47" s="201">
        <v>1.43</v>
      </c>
      <c r="Q47" s="201">
        <v>0.22</v>
      </c>
      <c r="R47" s="201">
        <v>0.43</v>
      </c>
      <c r="S47" s="201">
        <v>0.27</v>
      </c>
      <c r="T47" s="201">
        <v>0</v>
      </c>
      <c r="U47" s="201">
        <v>2.14</v>
      </c>
      <c r="V47" s="201">
        <v>0.13</v>
      </c>
      <c r="W47" s="201">
        <v>0.33</v>
      </c>
      <c r="X47" s="201">
        <v>2.1</v>
      </c>
      <c r="Y47" s="201">
        <v>0</v>
      </c>
      <c r="Z47" s="201">
        <v>29.61</v>
      </c>
      <c r="AA47" s="201">
        <v>9.9600000000000009</v>
      </c>
      <c r="AB47" s="201">
        <v>0</v>
      </c>
      <c r="AC47" s="201">
        <v>11.25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167.94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0.31</v>
      </c>
      <c r="L48" s="201">
        <v>168.13</v>
      </c>
      <c r="M48" s="201">
        <v>0.89</v>
      </c>
      <c r="N48" s="201">
        <v>1.21</v>
      </c>
      <c r="O48" s="201">
        <v>0</v>
      </c>
      <c r="P48" s="201">
        <v>1.43</v>
      </c>
      <c r="Q48" s="201">
        <v>0.22</v>
      </c>
      <c r="R48" s="201">
        <v>0.43</v>
      </c>
      <c r="S48" s="201">
        <v>0.27</v>
      </c>
      <c r="T48" s="201">
        <v>0</v>
      </c>
      <c r="U48" s="201">
        <v>2.14</v>
      </c>
      <c r="V48" s="201">
        <v>0.13</v>
      </c>
      <c r="W48" s="201">
        <v>0.33</v>
      </c>
      <c r="X48" s="201">
        <v>1.52</v>
      </c>
      <c r="Y48" s="201">
        <v>0</v>
      </c>
      <c r="Z48" s="201">
        <v>2.6</v>
      </c>
      <c r="AA48" s="201">
        <v>9.9600000000000009</v>
      </c>
      <c r="AB48" s="201">
        <v>0</v>
      </c>
      <c r="AC48" s="201">
        <v>11.25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167.94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22.7</v>
      </c>
      <c r="K49" s="201">
        <v>0.31</v>
      </c>
      <c r="L49" s="201">
        <v>147.83000000000001</v>
      </c>
      <c r="M49" s="201">
        <v>0.89</v>
      </c>
      <c r="N49" s="201">
        <v>1.21</v>
      </c>
      <c r="O49" s="201">
        <v>0</v>
      </c>
      <c r="P49" s="201">
        <v>1.37</v>
      </c>
      <c r="Q49" s="201">
        <v>0.22</v>
      </c>
      <c r="R49" s="201">
        <v>0.43</v>
      </c>
      <c r="S49" s="201">
        <v>0.27</v>
      </c>
      <c r="T49" s="201">
        <v>0</v>
      </c>
      <c r="U49" s="201">
        <v>2.14</v>
      </c>
      <c r="V49" s="201">
        <v>0.13</v>
      </c>
      <c r="W49" s="201">
        <v>0.33</v>
      </c>
      <c r="X49" s="201">
        <v>1.52</v>
      </c>
      <c r="Y49" s="201">
        <v>0</v>
      </c>
      <c r="Z49" s="201">
        <v>2.6</v>
      </c>
      <c r="AA49" s="201">
        <v>0</v>
      </c>
      <c r="AB49" s="201">
        <v>0</v>
      </c>
      <c r="AC49" s="201">
        <v>11.25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167.94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22.7</v>
      </c>
      <c r="K50" s="201">
        <v>0.31</v>
      </c>
      <c r="L50" s="201">
        <v>117.86</v>
      </c>
      <c r="M50" s="201">
        <v>0.89</v>
      </c>
      <c r="N50" s="201">
        <v>1.21</v>
      </c>
      <c r="O50" s="201">
        <v>0</v>
      </c>
      <c r="P50" s="201">
        <v>1.37</v>
      </c>
      <c r="Q50" s="201">
        <v>0.22</v>
      </c>
      <c r="R50" s="201">
        <v>0.43</v>
      </c>
      <c r="S50" s="201">
        <v>0.27</v>
      </c>
      <c r="T50" s="201">
        <v>0</v>
      </c>
      <c r="U50" s="201">
        <v>2.14</v>
      </c>
      <c r="V50" s="201">
        <v>0.13</v>
      </c>
      <c r="W50" s="201">
        <v>0.33</v>
      </c>
      <c r="X50" s="201">
        <v>1.52</v>
      </c>
      <c r="Y50" s="201">
        <v>0</v>
      </c>
      <c r="Z50" s="201">
        <v>2.6</v>
      </c>
      <c r="AA50" s="201">
        <v>0</v>
      </c>
      <c r="AB50" s="201">
        <v>0</v>
      </c>
      <c r="AC50" s="201">
        <v>11.25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167.94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22.7</v>
      </c>
      <c r="K51" s="201">
        <v>0.31</v>
      </c>
      <c r="L51" s="201">
        <v>168.13</v>
      </c>
      <c r="M51" s="201">
        <v>0.89</v>
      </c>
      <c r="N51" s="201">
        <v>1.21</v>
      </c>
      <c r="O51" s="201">
        <v>0</v>
      </c>
      <c r="P51" s="201">
        <v>1.37</v>
      </c>
      <c r="Q51" s="201">
        <v>0.22</v>
      </c>
      <c r="R51" s="201">
        <v>0.43</v>
      </c>
      <c r="S51" s="201">
        <v>0.27</v>
      </c>
      <c r="T51" s="201">
        <v>0</v>
      </c>
      <c r="U51" s="201">
        <v>2.14</v>
      </c>
      <c r="V51" s="201">
        <v>0.13</v>
      </c>
      <c r="W51" s="201">
        <v>0.33</v>
      </c>
      <c r="X51" s="201">
        <v>1.52</v>
      </c>
      <c r="Y51" s="201">
        <v>0</v>
      </c>
      <c r="Z51" s="201">
        <v>2.6</v>
      </c>
      <c r="AA51" s="201">
        <v>2.1</v>
      </c>
      <c r="AB51" s="201">
        <v>0</v>
      </c>
      <c r="AC51" s="201">
        <v>11.25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163.59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22.7</v>
      </c>
      <c r="K52" s="201">
        <v>0.31</v>
      </c>
      <c r="L52" s="201">
        <v>168.13</v>
      </c>
      <c r="M52" s="201">
        <v>0.89</v>
      </c>
      <c r="N52" s="201">
        <v>1.21</v>
      </c>
      <c r="O52" s="201">
        <v>0</v>
      </c>
      <c r="P52" s="201">
        <v>1.37</v>
      </c>
      <c r="Q52" s="201">
        <v>0.22</v>
      </c>
      <c r="R52" s="201">
        <v>0.43</v>
      </c>
      <c r="S52" s="201">
        <v>0.27</v>
      </c>
      <c r="T52" s="201">
        <v>0</v>
      </c>
      <c r="U52" s="201">
        <v>2.14</v>
      </c>
      <c r="V52" s="201">
        <v>0.13</v>
      </c>
      <c r="W52" s="201">
        <v>0.33</v>
      </c>
      <c r="X52" s="201">
        <v>1.52</v>
      </c>
      <c r="Y52" s="201">
        <v>0</v>
      </c>
      <c r="Z52" s="201">
        <v>2.6</v>
      </c>
      <c r="AA52" s="201">
        <v>2.1</v>
      </c>
      <c r="AB52" s="201">
        <v>0</v>
      </c>
      <c r="AC52" s="201">
        <v>11.25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163.59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22.7</v>
      </c>
      <c r="K53" s="201">
        <v>0.31</v>
      </c>
      <c r="L53" s="201">
        <v>168.13</v>
      </c>
      <c r="M53" s="201">
        <v>0.89</v>
      </c>
      <c r="N53" s="201">
        <v>1.21</v>
      </c>
      <c r="O53" s="201">
        <v>0</v>
      </c>
      <c r="P53" s="201">
        <v>1.37</v>
      </c>
      <c r="Q53" s="201">
        <v>0.22</v>
      </c>
      <c r="R53" s="201">
        <v>0.43</v>
      </c>
      <c r="S53" s="201">
        <v>0.27</v>
      </c>
      <c r="T53" s="201">
        <v>0</v>
      </c>
      <c r="U53" s="201">
        <v>2.14</v>
      </c>
      <c r="V53" s="201">
        <v>0.13</v>
      </c>
      <c r="W53" s="201">
        <v>0.33</v>
      </c>
      <c r="X53" s="201">
        <v>1.52</v>
      </c>
      <c r="Y53" s="201">
        <v>0</v>
      </c>
      <c r="Z53" s="201">
        <v>2.6</v>
      </c>
      <c r="AA53" s="201">
        <v>0.92</v>
      </c>
      <c r="AB53" s="201">
        <v>0</v>
      </c>
      <c r="AC53" s="201">
        <v>11.25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163.59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22.7</v>
      </c>
      <c r="K54" s="201">
        <v>0.31</v>
      </c>
      <c r="L54" s="201">
        <v>168.13</v>
      </c>
      <c r="M54" s="201">
        <v>0.89</v>
      </c>
      <c r="N54" s="201">
        <v>1.21</v>
      </c>
      <c r="O54" s="201">
        <v>0</v>
      </c>
      <c r="P54" s="201">
        <v>1.37</v>
      </c>
      <c r="Q54" s="201">
        <v>0.22</v>
      </c>
      <c r="R54" s="201">
        <v>0.43</v>
      </c>
      <c r="S54" s="201">
        <v>0.27</v>
      </c>
      <c r="T54" s="201">
        <v>0</v>
      </c>
      <c r="U54" s="201">
        <v>2.14</v>
      </c>
      <c r="V54" s="201">
        <v>0.13</v>
      </c>
      <c r="W54" s="201">
        <v>0.33</v>
      </c>
      <c r="X54" s="201">
        <v>1.52</v>
      </c>
      <c r="Y54" s="201">
        <v>0</v>
      </c>
      <c r="Z54" s="201">
        <v>2.6</v>
      </c>
      <c r="AA54" s="201">
        <v>0.92</v>
      </c>
      <c r="AB54" s="201">
        <v>0</v>
      </c>
      <c r="AC54" s="201">
        <v>11.25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163.59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22.7</v>
      </c>
      <c r="K55" s="201">
        <v>0.31</v>
      </c>
      <c r="L55" s="201">
        <v>202.93</v>
      </c>
      <c r="M55" s="201">
        <v>0.89</v>
      </c>
      <c r="N55" s="201">
        <v>1.21</v>
      </c>
      <c r="O55" s="201">
        <v>0</v>
      </c>
      <c r="P55" s="201">
        <v>1.37</v>
      </c>
      <c r="Q55" s="201">
        <v>0.22</v>
      </c>
      <c r="R55" s="201">
        <v>0.43</v>
      </c>
      <c r="S55" s="201">
        <v>0.27</v>
      </c>
      <c r="T55" s="201">
        <v>0</v>
      </c>
      <c r="U55" s="201">
        <v>2.14</v>
      </c>
      <c r="V55" s="201">
        <v>0.13</v>
      </c>
      <c r="W55" s="201">
        <v>0.33</v>
      </c>
      <c r="X55" s="201">
        <v>1.52</v>
      </c>
      <c r="Y55" s="201">
        <v>0</v>
      </c>
      <c r="Z55" s="201">
        <v>2.6</v>
      </c>
      <c r="AA55" s="201">
        <v>0.92</v>
      </c>
      <c r="AB55" s="201">
        <v>0</v>
      </c>
      <c r="AC55" s="201">
        <v>11.25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163.59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22.7</v>
      </c>
      <c r="K56" s="201">
        <v>0.31</v>
      </c>
      <c r="L56" s="201">
        <v>202.93</v>
      </c>
      <c r="M56" s="201">
        <v>0.89</v>
      </c>
      <c r="N56" s="201">
        <v>1.21</v>
      </c>
      <c r="O56" s="201">
        <v>0</v>
      </c>
      <c r="P56" s="201">
        <v>1.37</v>
      </c>
      <c r="Q56" s="201">
        <v>0.22</v>
      </c>
      <c r="R56" s="201">
        <v>0.43</v>
      </c>
      <c r="S56" s="201">
        <v>0.27</v>
      </c>
      <c r="T56" s="201">
        <v>0</v>
      </c>
      <c r="U56" s="201">
        <v>2.14</v>
      </c>
      <c r="V56" s="201">
        <v>0.13</v>
      </c>
      <c r="W56" s="201">
        <v>0.33</v>
      </c>
      <c r="X56" s="201">
        <v>1.52</v>
      </c>
      <c r="Y56" s="201">
        <v>0</v>
      </c>
      <c r="Z56" s="201">
        <v>2.6</v>
      </c>
      <c r="AA56" s="201">
        <v>0.92</v>
      </c>
      <c r="AB56" s="201">
        <v>0</v>
      </c>
      <c r="AC56" s="201">
        <v>11.25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163.59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22.7</v>
      </c>
      <c r="K57" s="201">
        <v>0.31</v>
      </c>
      <c r="L57" s="201">
        <v>168.13</v>
      </c>
      <c r="M57" s="201">
        <v>0.89</v>
      </c>
      <c r="N57" s="201">
        <v>1.21</v>
      </c>
      <c r="O57" s="201">
        <v>0</v>
      </c>
      <c r="P57" s="201">
        <v>1.37</v>
      </c>
      <c r="Q57" s="201">
        <v>0.22</v>
      </c>
      <c r="R57" s="201">
        <v>0.43</v>
      </c>
      <c r="S57" s="201">
        <v>0.27</v>
      </c>
      <c r="T57" s="201">
        <v>0</v>
      </c>
      <c r="U57" s="201">
        <v>2.14</v>
      </c>
      <c r="V57" s="201">
        <v>0.13</v>
      </c>
      <c r="W57" s="201">
        <v>0.33</v>
      </c>
      <c r="X57" s="201">
        <v>1.52</v>
      </c>
      <c r="Y57" s="201">
        <v>0</v>
      </c>
      <c r="Z57" s="201">
        <v>2.6</v>
      </c>
      <c r="AA57" s="201">
        <v>0.92</v>
      </c>
      <c r="AB57" s="201">
        <v>0</v>
      </c>
      <c r="AC57" s="201">
        <v>11.25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22.7</v>
      </c>
      <c r="K58" s="201">
        <v>0.31</v>
      </c>
      <c r="L58" s="201">
        <v>163.30000000000001</v>
      </c>
      <c r="M58" s="201">
        <v>0.89</v>
      </c>
      <c r="N58" s="201">
        <v>1.21</v>
      </c>
      <c r="O58" s="201">
        <v>0</v>
      </c>
      <c r="P58" s="201">
        <v>1.37</v>
      </c>
      <c r="Q58" s="201">
        <v>0.22</v>
      </c>
      <c r="R58" s="201">
        <v>0.43</v>
      </c>
      <c r="S58" s="201">
        <v>0.27</v>
      </c>
      <c r="T58" s="201">
        <v>0</v>
      </c>
      <c r="U58" s="201">
        <v>2.14</v>
      </c>
      <c r="V58" s="201">
        <v>0.13</v>
      </c>
      <c r="W58" s="201">
        <v>0.33</v>
      </c>
      <c r="X58" s="201">
        <v>1.52</v>
      </c>
      <c r="Y58" s="201">
        <v>0</v>
      </c>
      <c r="Z58" s="201">
        <v>2.6</v>
      </c>
      <c r="AA58" s="201">
        <v>0.92</v>
      </c>
      <c r="AB58" s="201">
        <v>0</v>
      </c>
      <c r="AC58" s="201">
        <v>11.25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22.47</v>
      </c>
      <c r="K59" s="201">
        <v>0.31</v>
      </c>
      <c r="L59" s="201">
        <v>163.30000000000001</v>
      </c>
      <c r="M59" s="201">
        <v>0.89</v>
      </c>
      <c r="N59" s="201">
        <v>1.21</v>
      </c>
      <c r="O59" s="201">
        <v>0</v>
      </c>
      <c r="P59" s="201">
        <v>1.37</v>
      </c>
      <c r="Q59" s="201">
        <v>0.22</v>
      </c>
      <c r="R59" s="201">
        <v>0.43</v>
      </c>
      <c r="S59" s="201">
        <v>0.27</v>
      </c>
      <c r="T59" s="201">
        <v>0</v>
      </c>
      <c r="U59" s="201">
        <v>2.14</v>
      </c>
      <c r="V59" s="201">
        <v>0.13</v>
      </c>
      <c r="W59" s="201">
        <v>0.33</v>
      </c>
      <c r="X59" s="201">
        <v>1.52</v>
      </c>
      <c r="Y59" s="201">
        <v>0</v>
      </c>
      <c r="Z59" s="201">
        <v>2.6</v>
      </c>
      <c r="AA59" s="201">
        <v>0.92</v>
      </c>
      <c r="AB59" s="201">
        <v>0</v>
      </c>
      <c r="AC59" s="201">
        <v>11.25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22.47</v>
      </c>
      <c r="K60" s="201">
        <v>0.31</v>
      </c>
      <c r="L60" s="201">
        <v>163.30000000000001</v>
      </c>
      <c r="M60" s="201">
        <v>0.89</v>
      </c>
      <c r="N60" s="201">
        <v>1.21</v>
      </c>
      <c r="O60" s="201">
        <v>0</v>
      </c>
      <c r="P60" s="201">
        <v>1.37</v>
      </c>
      <c r="Q60" s="201">
        <v>0.22</v>
      </c>
      <c r="R60" s="201">
        <v>0.43</v>
      </c>
      <c r="S60" s="201">
        <v>0.27</v>
      </c>
      <c r="T60" s="201">
        <v>0</v>
      </c>
      <c r="U60" s="201">
        <v>2.14</v>
      </c>
      <c r="V60" s="201">
        <v>0.13</v>
      </c>
      <c r="W60" s="201">
        <v>0.33</v>
      </c>
      <c r="X60" s="201">
        <v>1.52</v>
      </c>
      <c r="Y60" s="201">
        <v>0</v>
      </c>
      <c r="Z60" s="201">
        <v>2.6</v>
      </c>
      <c r="AA60" s="201">
        <v>0.92</v>
      </c>
      <c r="AB60" s="201">
        <v>0</v>
      </c>
      <c r="AC60" s="201">
        <v>11.25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22.47</v>
      </c>
      <c r="K61" s="201">
        <v>0.31</v>
      </c>
      <c r="L61" s="201">
        <v>122.7</v>
      </c>
      <c r="M61" s="201">
        <v>0.89</v>
      </c>
      <c r="N61" s="201">
        <v>1.21</v>
      </c>
      <c r="O61" s="201">
        <v>0</v>
      </c>
      <c r="P61" s="201">
        <v>1.37</v>
      </c>
      <c r="Q61" s="201">
        <v>0.22</v>
      </c>
      <c r="R61" s="201">
        <v>0.43</v>
      </c>
      <c r="S61" s="201">
        <v>0.27</v>
      </c>
      <c r="T61" s="201">
        <v>0</v>
      </c>
      <c r="U61" s="201">
        <v>2.14</v>
      </c>
      <c r="V61" s="201">
        <v>0.13</v>
      </c>
      <c r="W61" s="201">
        <v>0.33</v>
      </c>
      <c r="X61" s="201">
        <v>1.52</v>
      </c>
      <c r="Y61" s="201">
        <v>0</v>
      </c>
      <c r="Z61" s="201">
        <v>1.3</v>
      </c>
      <c r="AA61" s="201">
        <v>0.92</v>
      </c>
      <c r="AB61" s="201">
        <v>0</v>
      </c>
      <c r="AC61" s="201">
        <v>11.25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22.47</v>
      </c>
      <c r="K62" s="201">
        <v>0.31</v>
      </c>
      <c r="L62" s="201">
        <v>122.7</v>
      </c>
      <c r="M62" s="201">
        <v>0.89</v>
      </c>
      <c r="N62" s="201">
        <v>1.21</v>
      </c>
      <c r="O62" s="201">
        <v>0</v>
      </c>
      <c r="P62" s="201">
        <v>1.37</v>
      </c>
      <c r="Q62" s="201">
        <v>0.22</v>
      </c>
      <c r="R62" s="201">
        <v>0.43</v>
      </c>
      <c r="S62" s="201">
        <v>0.27</v>
      </c>
      <c r="T62" s="201">
        <v>0</v>
      </c>
      <c r="U62" s="201">
        <v>2.14</v>
      </c>
      <c r="V62" s="201">
        <v>0.13</v>
      </c>
      <c r="W62" s="201">
        <v>0.33</v>
      </c>
      <c r="X62" s="201">
        <v>1.52</v>
      </c>
      <c r="Y62" s="201">
        <v>0</v>
      </c>
      <c r="Z62" s="201">
        <v>1.3</v>
      </c>
      <c r="AA62" s="201">
        <v>0.92</v>
      </c>
      <c r="AB62" s="201">
        <v>0</v>
      </c>
      <c r="AC62" s="201">
        <v>11.25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22.47</v>
      </c>
      <c r="K63" s="201">
        <v>0.31</v>
      </c>
      <c r="L63" s="201">
        <v>67.599999999999994</v>
      </c>
      <c r="M63" s="201">
        <v>0.89</v>
      </c>
      <c r="N63" s="201">
        <v>1.21</v>
      </c>
      <c r="O63" s="201">
        <v>0</v>
      </c>
      <c r="P63" s="201">
        <v>1.37</v>
      </c>
      <c r="Q63" s="201">
        <v>0.22</v>
      </c>
      <c r="R63" s="201">
        <v>0.43</v>
      </c>
      <c r="S63" s="201">
        <v>0.27</v>
      </c>
      <c r="T63" s="201">
        <v>0</v>
      </c>
      <c r="U63" s="201">
        <v>2.14</v>
      </c>
      <c r="V63" s="201">
        <v>0.13</v>
      </c>
      <c r="W63" s="201">
        <v>0.33</v>
      </c>
      <c r="X63" s="201">
        <v>1.52</v>
      </c>
      <c r="Y63" s="201">
        <v>0</v>
      </c>
      <c r="Z63" s="201">
        <v>1.3</v>
      </c>
      <c r="AA63" s="201">
        <v>0.92</v>
      </c>
      <c r="AB63" s="201">
        <v>0</v>
      </c>
      <c r="AC63" s="201">
        <v>11.25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22.47</v>
      </c>
      <c r="K64" s="201">
        <v>0.31</v>
      </c>
      <c r="L64" s="201">
        <v>56.97</v>
      </c>
      <c r="M64" s="201">
        <v>0.89</v>
      </c>
      <c r="N64" s="201">
        <v>1.21</v>
      </c>
      <c r="O64" s="201">
        <v>0</v>
      </c>
      <c r="P64" s="201">
        <v>1.37</v>
      </c>
      <c r="Q64" s="201">
        <v>0.22</v>
      </c>
      <c r="R64" s="201">
        <v>0.43</v>
      </c>
      <c r="S64" s="201">
        <v>0.27</v>
      </c>
      <c r="T64" s="201">
        <v>0</v>
      </c>
      <c r="U64" s="201">
        <v>2.14</v>
      </c>
      <c r="V64" s="201">
        <v>0.13</v>
      </c>
      <c r="W64" s="201">
        <v>0.33</v>
      </c>
      <c r="X64" s="201">
        <v>1.52</v>
      </c>
      <c r="Y64" s="201">
        <v>0</v>
      </c>
      <c r="Z64" s="201">
        <v>1.3</v>
      </c>
      <c r="AA64" s="201">
        <v>0.92</v>
      </c>
      <c r="AB64" s="201">
        <v>0</v>
      </c>
      <c r="AC64" s="201">
        <v>11.25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22.47</v>
      </c>
      <c r="K65" s="201">
        <v>0</v>
      </c>
      <c r="L65" s="201">
        <v>12.97</v>
      </c>
      <c r="M65" s="201">
        <v>0.89</v>
      </c>
      <c r="N65" s="201">
        <v>1.21</v>
      </c>
      <c r="O65" s="201">
        <v>0</v>
      </c>
      <c r="P65" s="201">
        <v>1.37</v>
      </c>
      <c r="Q65" s="201">
        <v>0.22</v>
      </c>
      <c r="R65" s="201">
        <v>0.43</v>
      </c>
      <c r="S65" s="201">
        <v>0.27</v>
      </c>
      <c r="T65" s="201">
        <v>0</v>
      </c>
      <c r="U65" s="201">
        <v>2.14</v>
      </c>
      <c r="V65" s="201">
        <v>0.13</v>
      </c>
      <c r="W65" s="201">
        <v>0.33</v>
      </c>
      <c r="X65" s="201">
        <v>1.52</v>
      </c>
      <c r="Y65" s="201">
        <v>0</v>
      </c>
      <c r="Z65" s="201">
        <v>1.3</v>
      </c>
      <c r="AA65" s="201">
        <v>0.92</v>
      </c>
      <c r="AB65" s="201">
        <v>0</v>
      </c>
      <c r="AC65" s="201">
        <v>11.25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22.47</v>
      </c>
      <c r="K66" s="201">
        <v>0</v>
      </c>
      <c r="L66" s="201">
        <v>12.97</v>
      </c>
      <c r="M66" s="201">
        <v>0.89</v>
      </c>
      <c r="N66" s="201">
        <v>1.21</v>
      </c>
      <c r="O66" s="201">
        <v>0</v>
      </c>
      <c r="P66" s="201">
        <v>1.37</v>
      </c>
      <c r="Q66" s="201">
        <v>0.22</v>
      </c>
      <c r="R66" s="201">
        <v>0.43</v>
      </c>
      <c r="S66" s="201">
        <v>0.27</v>
      </c>
      <c r="T66" s="201">
        <v>0</v>
      </c>
      <c r="U66" s="201">
        <v>2.14</v>
      </c>
      <c r="V66" s="201">
        <v>0.13</v>
      </c>
      <c r="W66" s="201">
        <v>0.33</v>
      </c>
      <c r="X66" s="201">
        <v>1.52</v>
      </c>
      <c r="Y66" s="201">
        <v>0</v>
      </c>
      <c r="Z66" s="201">
        <v>1.3</v>
      </c>
      <c r="AA66" s="201">
        <v>0.92</v>
      </c>
      <c r="AB66" s="201">
        <v>0</v>
      </c>
      <c r="AC66" s="201">
        <v>11.25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22.2</v>
      </c>
      <c r="K67" s="201">
        <v>0</v>
      </c>
      <c r="L67" s="201">
        <v>12.97</v>
      </c>
      <c r="M67" s="201">
        <v>0.89</v>
      </c>
      <c r="N67" s="201">
        <v>1.21</v>
      </c>
      <c r="O67" s="201">
        <v>0</v>
      </c>
      <c r="P67" s="201">
        <v>1.37</v>
      </c>
      <c r="Q67" s="201">
        <v>0.22</v>
      </c>
      <c r="R67" s="201">
        <v>0.43</v>
      </c>
      <c r="S67" s="201">
        <v>0.27</v>
      </c>
      <c r="T67" s="201">
        <v>0</v>
      </c>
      <c r="U67" s="201">
        <v>2.14</v>
      </c>
      <c r="V67" s="201">
        <v>0.13</v>
      </c>
      <c r="W67" s="201">
        <v>0.33</v>
      </c>
      <c r="X67" s="201">
        <v>1.52</v>
      </c>
      <c r="Y67" s="201">
        <v>0</v>
      </c>
      <c r="Z67" s="201">
        <v>1.3</v>
      </c>
      <c r="AA67" s="201">
        <v>0.92</v>
      </c>
      <c r="AB67" s="201">
        <v>0</v>
      </c>
      <c r="AC67" s="201">
        <v>11.25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22.2</v>
      </c>
      <c r="K68" s="201">
        <v>0</v>
      </c>
      <c r="L68" s="201">
        <v>12.97</v>
      </c>
      <c r="M68" s="201">
        <v>0.89</v>
      </c>
      <c r="N68" s="201">
        <v>1.21</v>
      </c>
      <c r="O68" s="201">
        <v>0</v>
      </c>
      <c r="P68" s="201">
        <v>1.37</v>
      </c>
      <c r="Q68" s="201">
        <v>0.22</v>
      </c>
      <c r="R68" s="201">
        <v>0.43</v>
      </c>
      <c r="S68" s="201">
        <v>0.27</v>
      </c>
      <c r="T68" s="201">
        <v>0</v>
      </c>
      <c r="U68" s="201">
        <v>2.14</v>
      </c>
      <c r="V68" s="201">
        <v>0.13</v>
      </c>
      <c r="W68" s="201">
        <v>0.33</v>
      </c>
      <c r="X68" s="201">
        <v>1.52</v>
      </c>
      <c r="Y68" s="201">
        <v>0</v>
      </c>
      <c r="Z68" s="201">
        <v>1.3</v>
      </c>
      <c r="AA68" s="201">
        <v>0.92</v>
      </c>
      <c r="AB68" s="201">
        <v>0</v>
      </c>
      <c r="AC68" s="201">
        <v>11.25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22.2</v>
      </c>
      <c r="K69" s="201">
        <v>0</v>
      </c>
      <c r="L69" s="201">
        <v>12.97</v>
      </c>
      <c r="M69" s="201">
        <v>0.89</v>
      </c>
      <c r="N69" s="201">
        <v>1.21</v>
      </c>
      <c r="O69" s="201">
        <v>0</v>
      </c>
      <c r="P69" s="201">
        <v>1.37</v>
      </c>
      <c r="Q69" s="201">
        <v>0.22</v>
      </c>
      <c r="R69" s="201">
        <v>0.43</v>
      </c>
      <c r="S69" s="201">
        <v>0.27</v>
      </c>
      <c r="T69" s="201">
        <v>0</v>
      </c>
      <c r="U69" s="201">
        <v>2.14</v>
      </c>
      <c r="V69" s="201">
        <v>0.13</v>
      </c>
      <c r="W69" s="201">
        <v>0.33</v>
      </c>
      <c r="X69" s="201">
        <v>1.52</v>
      </c>
      <c r="Y69" s="201">
        <v>0</v>
      </c>
      <c r="Z69" s="201">
        <v>1.3</v>
      </c>
      <c r="AA69" s="201">
        <v>0.92</v>
      </c>
      <c r="AB69" s="201">
        <v>0</v>
      </c>
      <c r="AC69" s="201">
        <v>11.25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22.2</v>
      </c>
      <c r="K70" s="201">
        <v>0</v>
      </c>
      <c r="L70" s="201">
        <v>12.97</v>
      </c>
      <c r="M70" s="201">
        <v>0.89</v>
      </c>
      <c r="N70" s="201">
        <v>1.21</v>
      </c>
      <c r="O70" s="201">
        <v>0</v>
      </c>
      <c r="P70" s="201">
        <v>1.37</v>
      </c>
      <c r="Q70" s="201">
        <v>0.22</v>
      </c>
      <c r="R70" s="201">
        <v>0.43</v>
      </c>
      <c r="S70" s="201">
        <v>0.27</v>
      </c>
      <c r="T70" s="201">
        <v>0</v>
      </c>
      <c r="U70" s="201">
        <v>2.14</v>
      </c>
      <c r="V70" s="201">
        <v>0.13</v>
      </c>
      <c r="W70" s="201">
        <v>0.33</v>
      </c>
      <c r="X70" s="201">
        <v>1.52</v>
      </c>
      <c r="Y70" s="201">
        <v>0</v>
      </c>
      <c r="Z70" s="201">
        <v>1.3</v>
      </c>
      <c r="AA70" s="201">
        <v>0.92</v>
      </c>
      <c r="AB70" s="201">
        <v>0</v>
      </c>
      <c r="AC70" s="201">
        <v>11.25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22.2</v>
      </c>
      <c r="K71" s="201">
        <v>0</v>
      </c>
      <c r="L71" s="201">
        <v>12.97</v>
      </c>
      <c r="M71" s="201">
        <v>0.89</v>
      </c>
      <c r="N71" s="201">
        <v>1.21</v>
      </c>
      <c r="O71" s="201">
        <v>0</v>
      </c>
      <c r="P71" s="201">
        <v>1.37</v>
      </c>
      <c r="Q71" s="201">
        <v>0.22</v>
      </c>
      <c r="R71" s="201">
        <v>0.43</v>
      </c>
      <c r="S71" s="201">
        <v>0.27</v>
      </c>
      <c r="T71" s="201">
        <v>0</v>
      </c>
      <c r="U71" s="201">
        <v>2.14</v>
      </c>
      <c r="V71" s="201">
        <v>0.13</v>
      </c>
      <c r="W71" s="201">
        <v>0.33</v>
      </c>
      <c r="X71" s="201">
        <v>1.52</v>
      </c>
      <c r="Y71" s="201">
        <v>0</v>
      </c>
      <c r="Z71" s="201">
        <v>2.6</v>
      </c>
      <c r="AA71" s="201">
        <v>0.92</v>
      </c>
      <c r="AB71" s="201">
        <v>0</v>
      </c>
      <c r="AC71" s="201">
        <v>11.25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22.2</v>
      </c>
      <c r="K72" s="201">
        <v>0</v>
      </c>
      <c r="L72" s="201">
        <v>12.97</v>
      </c>
      <c r="M72" s="201">
        <v>0.89</v>
      </c>
      <c r="N72" s="201">
        <v>1.21</v>
      </c>
      <c r="O72" s="201">
        <v>0</v>
      </c>
      <c r="P72" s="201">
        <v>1.37</v>
      </c>
      <c r="Q72" s="201">
        <v>0.22</v>
      </c>
      <c r="R72" s="201">
        <v>0.43</v>
      </c>
      <c r="S72" s="201">
        <v>0.27</v>
      </c>
      <c r="T72" s="201">
        <v>0</v>
      </c>
      <c r="U72" s="201">
        <v>2.14</v>
      </c>
      <c r="V72" s="201">
        <v>0.13</v>
      </c>
      <c r="W72" s="201">
        <v>0.33</v>
      </c>
      <c r="X72" s="201">
        <v>1.52</v>
      </c>
      <c r="Y72" s="201">
        <v>0</v>
      </c>
      <c r="Z72" s="201">
        <v>2.6</v>
      </c>
      <c r="AA72" s="201">
        <v>0.92</v>
      </c>
      <c r="AB72" s="201">
        <v>0</v>
      </c>
      <c r="AC72" s="201">
        <v>11.25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22.2</v>
      </c>
      <c r="K73" s="201">
        <v>0</v>
      </c>
      <c r="L73" s="201">
        <v>12.97</v>
      </c>
      <c r="M73" s="201">
        <v>0.89</v>
      </c>
      <c r="N73" s="201">
        <v>1.21</v>
      </c>
      <c r="O73" s="201">
        <v>0</v>
      </c>
      <c r="P73" s="201">
        <v>1.37</v>
      </c>
      <c r="Q73" s="201">
        <v>0.22</v>
      </c>
      <c r="R73" s="201">
        <v>0.43</v>
      </c>
      <c r="S73" s="201">
        <v>0.27</v>
      </c>
      <c r="T73" s="201">
        <v>0</v>
      </c>
      <c r="U73" s="201">
        <v>2.14</v>
      </c>
      <c r="V73" s="201">
        <v>0.13</v>
      </c>
      <c r="W73" s="201">
        <v>0.33</v>
      </c>
      <c r="X73" s="201">
        <v>1.52</v>
      </c>
      <c r="Y73" s="201">
        <v>0</v>
      </c>
      <c r="Z73" s="201">
        <v>2.6</v>
      </c>
      <c r="AA73" s="201">
        <v>0.92</v>
      </c>
      <c r="AB73" s="201">
        <v>0</v>
      </c>
      <c r="AC73" s="201">
        <v>11.25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22.2</v>
      </c>
      <c r="K74" s="201">
        <v>0</v>
      </c>
      <c r="L74" s="201">
        <v>12.97</v>
      </c>
      <c r="M74" s="201">
        <v>0.89</v>
      </c>
      <c r="N74" s="201">
        <v>1.21</v>
      </c>
      <c r="O74" s="201">
        <v>0</v>
      </c>
      <c r="P74" s="201">
        <v>1.37</v>
      </c>
      <c r="Q74" s="201">
        <v>0.22</v>
      </c>
      <c r="R74" s="201">
        <v>0.43</v>
      </c>
      <c r="S74" s="201">
        <v>0.27</v>
      </c>
      <c r="T74" s="201">
        <v>0</v>
      </c>
      <c r="U74" s="201">
        <v>2.14</v>
      </c>
      <c r="V74" s="201">
        <v>0.13</v>
      </c>
      <c r="W74" s="201">
        <v>0.33</v>
      </c>
      <c r="X74" s="201">
        <v>1.52</v>
      </c>
      <c r="Y74" s="201">
        <v>0</v>
      </c>
      <c r="Z74" s="201">
        <v>2.6</v>
      </c>
      <c r="AA74" s="201">
        <v>0.92</v>
      </c>
      <c r="AB74" s="201">
        <v>0</v>
      </c>
      <c r="AC74" s="201">
        <v>11.25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19.66</v>
      </c>
      <c r="H75" s="201">
        <v>0</v>
      </c>
      <c r="I75" s="201">
        <v>0</v>
      </c>
      <c r="J75" s="201">
        <v>22.2</v>
      </c>
      <c r="K75" s="201">
        <v>0</v>
      </c>
      <c r="L75" s="201">
        <v>89.83</v>
      </c>
      <c r="M75" s="201">
        <v>0.89</v>
      </c>
      <c r="N75" s="201">
        <v>1.21</v>
      </c>
      <c r="O75" s="201">
        <v>0</v>
      </c>
      <c r="P75" s="201">
        <v>1.7</v>
      </c>
      <c r="Q75" s="201">
        <v>0.22</v>
      </c>
      <c r="R75" s="201">
        <v>0.43</v>
      </c>
      <c r="S75" s="201">
        <v>0.27</v>
      </c>
      <c r="T75" s="201">
        <v>0</v>
      </c>
      <c r="U75" s="201">
        <v>2.14</v>
      </c>
      <c r="V75" s="201">
        <v>0.13</v>
      </c>
      <c r="W75" s="201">
        <v>0.33</v>
      </c>
      <c r="X75" s="201">
        <v>1.52</v>
      </c>
      <c r="Y75" s="201">
        <v>0</v>
      </c>
      <c r="Z75" s="201">
        <v>2.6</v>
      </c>
      <c r="AA75" s="201">
        <v>0.92</v>
      </c>
      <c r="AB75" s="201">
        <v>0</v>
      </c>
      <c r="AC75" s="201">
        <v>11.25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170.12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19.66</v>
      </c>
      <c r="H76" s="201">
        <v>0</v>
      </c>
      <c r="I76" s="201">
        <v>0</v>
      </c>
      <c r="J76" s="201">
        <v>22.2</v>
      </c>
      <c r="K76" s="201">
        <v>0</v>
      </c>
      <c r="L76" s="201">
        <v>89.83</v>
      </c>
      <c r="M76" s="201">
        <v>0.89</v>
      </c>
      <c r="N76" s="201">
        <v>1.21</v>
      </c>
      <c r="O76" s="201">
        <v>0</v>
      </c>
      <c r="P76" s="201">
        <v>1.43</v>
      </c>
      <c r="Q76" s="201">
        <v>0.22</v>
      </c>
      <c r="R76" s="201">
        <v>0.43</v>
      </c>
      <c r="S76" s="201">
        <v>0.27</v>
      </c>
      <c r="T76" s="201">
        <v>0</v>
      </c>
      <c r="U76" s="201">
        <v>2.14</v>
      </c>
      <c r="V76" s="201">
        <v>0.13</v>
      </c>
      <c r="W76" s="201">
        <v>0.33</v>
      </c>
      <c r="X76" s="201">
        <v>1.52</v>
      </c>
      <c r="Y76" s="201">
        <v>0</v>
      </c>
      <c r="Z76" s="201">
        <v>2.6</v>
      </c>
      <c r="AA76" s="201">
        <v>0.92</v>
      </c>
      <c r="AB76" s="201">
        <v>0</v>
      </c>
      <c r="AC76" s="201">
        <v>11.25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170.12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22.2</v>
      </c>
      <c r="K77" s="201">
        <v>0.27</v>
      </c>
      <c r="L77" s="201">
        <v>138.16999999999999</v>
      </c>
      <c r="M77" s="201">
        <v>0.89</v>
      </c>
      <c r="N77" s="201">
        <v>1.21</v>
      </c>
      <c r="O77" s="201">
        <v>0</v>
      </c>
      <c r="P77" s="201">
        <v>1.43</v>
      </c>
      <c r="Q77" s="201">
        <v>0.22</v>
      </c>
      <c r="R77" s="201">
        <v>0.43</v>
      </c>
      <c r="S77" s="201">
        <v>0.27</v>
      </c>
      <c r="T77" s="201">
        <v>0</v>
      </c>
      <c r="U77" s="201">
        <v>2.14</v>
      </c>
      <c r="V77" s="201">
        <v>0.13</v>
      </c>
      <c r="W77" s="201">
        <v>0.33</v>
      </c>
      <c r="X77" s="201">
        <v>1.52</v>
      </c>
      <c r="Y77" s="201">
        <v>0</v>
      </c>
      <c r="Z77" s="201">
        <v>2.6</v>
      </c>
      <c r="AA77" s="201">
        <v>0.92</v>
      </c>
      <c r="AB77" s="201">
        <v>0</v>
      </c>
      <c r="AC77" s="201">
        <v>11.25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170.12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22.2</v>
      </c>
      <c r="K78" s="201">
        <v>0.27</v>
      </c>
      <c r="L78" s="201">
        <v>147.84</v>
      </c>
      <c r="M78" s="201">
        <v>0.89</v>
      </c>
      <c r="N78" s="201">
        <v>1.21</v>
      </c>
      <c r="O78" s="201">
        <v>0</v>
      </c>
      <c r="P78" s="201">
        <v>1.43</v>
      </c>
      <c r="Q78" s="201">
        <v>0.22</v>
      </c>
      <c r="R78" s="201">
        <v>0.43</v>
      </c>
      <c r="S78" s="201">
        <v>0.27</v>
      </c>
      <c r="T78" s="201">
        <v>0</v>
      </c>
      <c r="U78" s="201">
        <v>2.14</v>
      </c>
      <c r="V78" s="201">
        <v>0.13</v>
      </c>
      <c r="W78" s="201">
        <v>0.33</v>
      </c>
      <c r="X78" s="201">
        <v>1.52</v>
      </c>
      <c r="Y78" s="201">
        <v>0</v>
      </c>
      <c r="Z78" s="201">
        <v>2.6</v>
      </c>
      <c r="AA78" s="201">
        <v>0.92</v>
      </c>
      <c r="AB78" s="201">
        <v>0</v>
      </c>
      <c r="AC78" s="201">
        <v>11.25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170.12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22.2</v>
      </c>
      <c r="K79" s="201">
        <v>0.31</v>
      </c>
      <c r="L79" s="201">
        <v>51.17</v>
      </c>
      <c r="M79" s="201">
        <v>0.89</v>
      </c>
      <c r="N79" s="201">
        <v>1.21</v>
      </c>
      <c r="O79" s="201">
        <v>0</v>
      </c>
      <c r="P79" s="201">
        <v>1.43</v>
      </c>
      <c r="Q79" s="201">
        <v>0.22</v>
      </c>
      <c r="R79" s="201">
        <v>0.43</v>
      </c>
      <c r="S79" s="201">
        <v>0.27</v>
      </c>
      <c r="T79" s="201">
        <v>0</v>
      </c>
      <c r="U79" s="201">
        <v>2.14</v>
      </c>
      <c r="V79" s="201">
        <v>0.13</v>
      </c>
      <c r="W79" s="201">
        <v>1.44</v>
      </c>
      <c r="X79" s="201">
        <v>1.52</v>
      </c>
      <c r="Y79" s="201">
        <v>0</v>
      </c>
      <c r="Z79" s="201">
        <v>2.6</v>
      </c>
      <c r="AA79" s="201">
        <v>0.92</v>
      </c>
      <c r="AB79" s="201">
        <v>0</v>
      </c>
      <c r="AC79" s="201">
        <v>11.25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170.12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22.2</v>
      </c>
      <c r="K80" s="201">
        <v>0.31</v>
      </c>
      <c r="L80" s="201">
        <v>12.97</v>
      </c>
      <c r="M80" s="201">
        <v>0.89</v>
      </c>
      <c r="N80" s="201">
        <v>1.21</v>
      </c>
      <c r="O80" s="201">
        <v>0</v>
      </c>
      <c r="P80" s="201">
        <v>1.43</v>
      </c>
      <c r="Q80" s="201">
        <v>0.22</v>
      </c>
      <c r="R80" s="201">
        <v>0.43</v>
      </c>
      <c r="S80" s="201">
        <v>0.27</v>
      </c>
      <c r="T80" s="201">
        <v>0</v>
      </c>
      <c r="U80" s="201">
        <v>2.14</v>
      </c>
      <c r="V80" s="201">
        <v>0.13</v>
      </c>
      <c r="W80" s="201">
        <v>0.49</v>
      </c>
      <c r="X80" s="201">
        <v>1.52</v>
      </c>
      <c r="Y80" s="201">
        <v>0</v>
      </c>
      <c r="Z80" s="201">
        <v>2.6</v>
      </c>
      <c r="AA80" s="201">
        <v>0.92</v>
      </c>
      <c r="AB80" s="201">
        <v>0</v>
      </c>
      <c r="AC80" s="201">
        <v>11.25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170.12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22.2</v>
      </c>
      <c r="K81" s="201">
        <v>0.31</v>
      </c>
      <c r="L81" s="201">
        <v>12.97</v>
      </c>
      <c r="M81" s="201">
        <v>0.89</v>
      </c>
      <c r="N81" s="201">
        <v>1.21</v>
      </c>
      <c r="O81" s="201">
        <v>0</v>
      </c>
      <c r="P81" s="201">
        <v>1.38</v>
      </c>
      <c r="Q81" s="201">
        <v>0.22</v>
      </c>
      <c r="R81" s="201">
        <v>0.43</v>
      </c>
      <c r="S81" s="201">
        <v>0.27</v>
      </c>
      <c r="T81" s="201">
        <v>0</v>
      </c>
      <c r="U81" s="201">
        <v>2.14</v>
      </c>
      <c r="V81" s="201">
        <v>0.13</v>
      </c>
      <c r="W81" s="201">
        <v>0.42</v>
      </c>
      <c r="X81" s="201">
        <v>1.52</v>
      </c>
      <c r="Y81" s="201">
        <v>0</v>
      </c>
      <c r="Z81" s="201">
        <v>2.6</v>
      </c>
      <c r="AA81" s="201">
        <v>0.92</v>
      </c>
      <c r="AB81" s="201">
        <v>0</v>
      </c>
      <c r="AC81" s="201">
        <v>11.25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130.12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22.2</v>
      </c>
      <c r="K82" s="201">
        <v>0.31</v>
      </c>
      <c r="L82" s="201">
        <v>12.97</v>
      </c>
      <c r="M82" s="201">
        <v>0.89</v>
      </c>
      <c r="N82" s="201">
        <v>1.21</v>
      </c>
      <c r="O82" s="201">
        <v>0</v>
      </c>
      <c r="P82" s="201">
        <v>1.34</v>
      </c>
      <c r="Q82" s="201">
        <v>0.22</v>
      </c>
      <c r="R82" s="201">
        <v>0.43</v>
      </c>
      <c r="S82" s="201">
        <v>0.27</v>
      </c>
      <c r="T82" s="201">
        <v>0</v>
      </c>
      <c r="U82" s="201">
        <v>2.14</v>
      </c>
      <c r="V82" s="201">
        <v>0.13</v>
      </c>
      <c r="W82" s="201">
        <v>0.46</v>
      </c>
      <c r="X82" s="201">
        <v>1.52</v>
      </c>
      <c r="Y82" s="201">
        <v>0</v>
      </c>
      <c r="Z82" s="201">
        <v>2.6</v>
      </c>
      <c r="AA82" s="201">
        <v>0.92</v>
      </c>
      <c r="AB82" s="201">
        <v>0</v>
      </c>
      <c r="AC82" s="201">
        <v>11.25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130.12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22.2</v>
      </c>
      <c r="K83" s="201">
        <v>0.31</v>
      </c>
      <c r="L83" s="201">
        <v>12.97</v>
      </c>
      <c r="M83" s="201">
        <v>0.89</v>
      </c>
      <c r="N83" s="201">
        <v>1.21</v>
      </c>
      <c r="O83" s="201">
        <v>0</v>
      </c>
      <c r="P83" s="201">
        <v>1.3</v>
      </c>
      <c r="Q83" s="201">
        <v>0.22</v>
      </c>
      <c r="R83" s="201">
        <v>0.43</v>
      </c>
      <c r="S83" s="201">
        <v>0.27</v>
      </c>
      <c r="T83" s="201">
        <v>0</v>
      </c>
      <c r="U83" s="201">
        <v>2.14</v>
      </c>
      <c r="V83" s="201">
        <v>0.13</v>
      </c>
      <c r="W83" s="201">
        <v>0.47</v>
      </c>
      <c r="X83" s="201">
        <v>1.52</v>
      </c>
      <c r="Y83" s="201">
        <v>0</v>
      </c>
      <c r="Z83" s="201">
        <v>2.6</v>
      </c>
      <c r="AA83" s="201">
        <v>0.92</v>
      </c>
      <c r="AB83" s="201">
        <v>0</v>
      </c>
      <c r="AC83" s="201">
        <v>11.25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130.12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22.2</v>
      </c>
      <c r="K84" s="201">
        <v>0.31</v>
      </c>
      <c r="L84" s="201">
        <v>12.97</v>
      </c>
      <c r="M84" s="201">
        <v>0.89</v>
      </c>
      <c r="N84" s="201">
        <v>1.21</v>
      </c>
      <c r="O84" s="201">
        <v>0</v>
      </c>
      <c r="P84" s="201">
        <v>1.27</v>
      </c>
      <c r="Q84" s="201">
        <v>0.22</v>
      </c>
      <c r="R84" s="201">
        <v>0.43</v>
      </c>
      <c r="S84" s="201">
        <v>0.27</v>
      </c>
      <c r="T84" s="201">
        <v>0</v>
      </c>
      <c r="U84" s="201">
        <v>2.14</v>
      </c>
      <c r="V84" s="201">
        <v>0.13</v>
      </c>
      <c r="W84" s="201">
        <v>0.43</v>
      </c>
      <c r="X84" s="201">
        <v>1.52</v>
      </c>
      <c r="Y84" s="201">
        <v>0</v>
      </c>
      <c r="Z84" s="201">
        <v>2.6</v>
      </c>
      <c r="AA84" s="201">
        <v>0.92</v>
      </c>
      <c r="AB84" s="201">
        <v>0</v>
      </c>
      <c r="AC84" s="201">
        <v>11.25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130.12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22.2</v>
      </c>
      <c r="K85" s="201">
        <v>0.31</v>
      </c>
      <c r="L85" s="201">
        <v>12.97</v>
      </c>
      <c r="M85" s="201">
        <v>0.89</v>
      </c>
      <c r="N85" s="201">
        <v>1.21</v>
      </c>
      <c r="O85" s="201">
        <v>0</v>
      </c>
      <c r="P85" s="201">
        <v>1.27</v>
      </c>
      <c r="Q85" s="201">
        <v>0.22</v>
      </c>
      <c r="R85" s="201">
        <v>0.43</v>
      </c>
      <c r="S85" s="201">
        <v>0.27</v>
      </c>
      <c r="T85" s="201">
        <v>0</v>
      </c>
      <c r="U85" s="201">
        <v>2.14</v>
      </c>
      <c r="V85" s="201">
        <v>0.12</v>
      </c>
      <c r="W85" s="201">
        <v>0.43</v>
      </c>
      <c r="X85" s="201">
        <v>1.52</v>
      </c>
      <c r="Y85" s="201">
        <v>0</v>
      </c>
      <c r="Z85" s="201">
        <v>2.6</v>
      </c>
      <c r="AA85" s="201">
        <v>0.92</v>
      </c>
      <c r="AB85" s="201">
        <v>0</v>
      </c>
      <c r="AC85" s="201">
        <v>11.25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130.12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22.2</v>
      </c>
      <c r="K86" s="201">
        <v>0.31</v>
      </c>
      <c r="L86" s="201">
        <v>12.97</v>
      </c>
      <c r="M86" s="201">
        <v>0.89</v>
      </c>
      <c r="N86" s="201">
        <v>1.21</v>
      </c>
      <c r="O86" s="201">
        <v>0</v>
      </c>
      <c r="P86" s="201">
        <v>1.27</v>
      </c>
      <c r="Q86" s="201">
        <v>0.22</v>
      </c>
      <c r="R86" s="201">
        <v>0.43</v>
      </c>
      <c r="S86" s="201">
        <v>0.27</v>
      </c>
      <c r="T86" s="201">
        <v>0</v>
      </c>
      <c r="U86" s="201">
        <v>2.14</v>
      </c>
      <c r="V86" s="201">
        <v>0.12</v>
      </c>
      <c r="W86" s="201">
        <v>0.43</v>
      </c>
      <c r="X86" s="201">
        <v>1.52</v>
      </c>
      <c r="Y86" s="201">
        <v>0</v>
      </c>
      <c r="Z86" s="201">
        <v>2.6</v>
      </c>
      <c r="AA86" s="201">
        <v>0.92</v>
      </c>
      <c r="AB86" s="201">
        <v>0</v>
      </c>
      <c r="AC86" s="201">
        <v>11.25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130.12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22.2</v>
      </c>
      <c r="K87" s="201">
        <v>0.31</v>
      </c>
      <c r="L87" s="201">
        <v>12.97</v>
      </c>
      <c r="M87" s="201">
        <v>0.89</v>
      </c>
      <c r="N87" s="201">
        <v>1.21</v>
      </c>
      <c r="O87" s="201">
        <v>0</v>
      </c>
      <c r="P87" s="201">
        <v>1.27</v>
      </c>
      <c r="Q87" s="201">
        <v>0.22</v>
      </c>
      <c r="R87" s="201">
        <v>0.43</v>
      </c>
      <c r="S87" s="201">
        <v>0.27</v>
      </c>
      <c r="T87" s="201">
        <v>0</v>
      </c>
      <c r="U87" s="201">
        <v>2.14</v>
      </c>
      <c r="V87" s="201">
        <v>0.12</v>
      </c>
      <c r="W87" s="201">
        <v>0.43</v>
      </c>
      <c r="X87" s="201">
        <v>1.52</v>
      </c>
      <c r="Y87" s="201">
        <v>0</v>
      </c>
      <c r="Z87" s="201">
        <v>2.6</v>
      </c>
      <c r="AA87" s="201">
        <v>0.92</v>
      </c>
      <c r="AB87" s="201">
        <v>0</v>
      </c>
      <c r="AC87" s="201">
        <v>11.25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130.12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22.2</v>
      </c>
      <c r="K88" s="201">
        <v>0.31</v>
      </c>
      <c r="L88" s="201">
        <v>12.97</v>
      </c>
      <c r="M88" s="201">
        <v>0.89</v>
      </c>
      <c r="N88" s="201">
        <v>1.21</v>
      </c>
      <c r="O88" s="201">
        <v>0</v>
      </c>
      <c r="P88" s="201">
        <v>1.27</v>
      </c>
      <c r="Q88" s="201">
        <v>0.22</v>
      </c>
      <c r="R88" s="201">
        <v>0.43</v>
      </c>
      <c r="S88" s="201">
        <v>0.27</v>
      </c>
      <c r="T88" s="201">
        <v>0</v>
      </c>
      <c r="U88" s="201">
        <v>2.14</v>
      </c>
      <c r="V88" s="201">
        <v>0.12</v>
      </c>
      <c r="W88" s="201">
        <v>0.43</v>
      </c>
      <c r="X88" s="201">
        <v>1.52</v>
      </c>
      <c r="Y88" s="201">
        <v>0</v>
      </c>
      <c r="Z88" s="201">
        <v>2.6</v>
      </c>
      <c r="AA88" s="201">
        <v>0.92</v>
      </c>
      <c r="AB88" s="201">
        <v>0</v>
      </c>
      <c r="AC88" s="201">
        <v>11.25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130.12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22.2</v>
      </c>
      <c r="K89" s="201">
        <v>0.31</v>
      </c>
      <c r="L89" s="201">
        <v>12.97</v>
      </c>
      <c r="M89" s="201">
        <v>0.89</v>
      </c>
      <c r="N89" s="201">
        <v>1.21</v>
      </c>
      <c r="O89" s="201">
        <v>0</v>
      </c>
      <c r="P89" s="201">
        <v>1.27</v>
      </c>
      <c r="Q89" s="201">
        <v>0.22</v>
      </c>
      <c r="R89" s="201">
        <v>0.43</v>
      </c>
      <c r="S89" s="201">
        <v>0.27</v>
      </c>
      <c r="T89" s="201">
        <v>0</v>
      </c>
      <c r="U89" s="201">
        <v>2.14</v>
      </c>
      <c r="V89" s="201">
        <v>0.12</v>
      </c>
      <c r="W89" s="201">
        <v>0.43</v>
      </c>
      <c r="X89" s="201">
        <v>1.52</v>
      </c>
      <c r="Y89" s="201">
        <v>0</v>
      </c>
      <c r="Z89" s="201">
        <v>2.6</v>
      </c>
      <c r="AA89" s="201">
        <v>0.92</v>
      </c>
      <c r="AB89" s="201">
        <v>0</v>
      </c>
      <c r="AC89" s="201">
        <v>11.25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130.12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22.2</v>
      </c>
      <c r="K90" s="201">
        <v>0.31</v>
      </c>
      <c r="L90" s="201">
        <v>12.97</v>
      </c>
      <c r="M90" s="201">
        <v>0.89</v>
      </c>
      <c r="N90" s="201">
        <v>1.21</v>
      </c>
      <c r="O90" s="201">
        <v>0</v>
      </c>
      <c r="P90" s="201">
        <v>1.27</v>
      </c>
      <c r="Q90" s="201">
        <v>0.22</v>
      </c>
      <c r="R90" s="201">
        <v>0.43</v>
      </c>
      <c r="S90" s="201">
        <v>0.27</v>
      </c>
      <c r="T90" s="201">
        <v>0</v>
      </c>
      <c r="U90" s="201">
        <v>2.14</v>
      </c>
      <c r="V90" s="201">
        <v>0.12</v>
      </c>
      <c r="W90" s="201">
        <v>0.43</v>
      </c>
      <c r="X90" s="201">
        <v>1.52</v>
      </c>
      <c r="Y90" s="201">
        <v>0</v>
      </c>
      <c r="Z90" s="201">
        <v>2.6</v>
      </c>
      <c r="AA90" s="201">
        <v>0.92</v>
      </c>
      <c r="AB90" s="201">
        <v>0</v>
      </c>
      <c r="AC90" s="201">
        <v>11.25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130.12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22.2</v>
      </c>
      <c r="K91" s="201">
        <v>0.31</v>
      </c>
      <c r="L91" s="201">
        <v>12.97</v>
      </c>
      <c r="M91" s="201">
        <v>0.89</v>
      </c>
      <c r="N91" s="201">
        <v>1.21</v>
      </c>
      <c r="O91" s="201">
        <v>0</v>
      </c>
      <c r="P91" s="201">
        <v>1.27</v>
      </c>
      <c r="Q91" s="201">
        <v>0.22</v>
      </c>
      <c r="R91" s="201">
        <v>0.43</v>
      </c>
      <c r="S91" s="201">
        <v>0.27</v>
      </c>
      <c r="T91" s="201">
        <v>0</v>
      </c>
      <c r="U91" s="201">
        <v>2.14</v>
      </c>
      <c r="V91" s="201">
        <v>0.12</v>
      </c>
      <c r="W91" s="201">
        <v>0.43</v>
      </c>
      <c r="X91" s="201">
        <v>1.52</v>
      </c>
      <c r="Y91" s="201">
        <v>0</v>
      </c>
      <c r="Z91" s="201">
        <v>2.6</v>
      </c>
      <c r="AA91" s="201">
        <v>0.92</v>
      </c>
      <c r="AB91" s="201">
        <v>0</v>
      </c>
      <c r="AC91" s="201">
        <v>11.25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130.12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22.47</v>
      </c>
      <c r="K92" s="201">
        <v>0.31</v>
      </c>
      <c r="L92" s="201">
        <v>12.97</v>
      </c>
      <c r="M92" s="201">
        <v>0.89</v>
      </c>
      <c r="N92" s="201">
        <v>1.21</v>
      </c>
      <c r="O92" s="201">
        <v>0</v>
      </c>
      <c r="P92" s="201">
        <v>1.27</v>
      </c>
      <c r="Q92" s="201">
        <v>0.22</v>
      </c>
      <c r="R92" s="201">
        <v>0.43</v>
      </c>
      <c r="S92" s="201">
        <v>0.27</v>
      </c>
      <c r="T92" s="201">
        <v>0</v>
      </c>
      <c r="U92" s="201">
        <v>2.14</v>
      </c>
      <c r="V92" s="201">
        <v>0.12</v>
      </c>
      <c r="W92" s="201">
        <v>0.43</v>
      </c>
      <c r="X92" s="201">
        <v>1.52</v>
      </c>
      <c r="Y92" s="201">
        <v>0</v>
      </c>
      <c r="Z92" s="201">
        <v>2.6</v>
      </c>
      <c r="AA92" s="201">
        <v>0.92</v>
      </c>
      <c r="AB92" s="201">
        <v>0</v>
      </c>
      <c r="AC92" s="201">
        <v>11.25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130.12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22.47</v>
      </c>
      <c r="K93" s="201">
        <v>0.31</v>
      </c>
      <c r="L93" s="201">
        <v>12.97</v>
      </c>
      <c r="M93" s="201">
        <v>0.89</v>
      </c>
      <c r="N93" s="201">
        <v>1.21</v>
      </c>
      <c r="O93" s="201">
        <v>0</v>
      </c>
      <c r="P93" s="201">
        <v>1.27</v>
      </c>
      <c r="Q93" s="201">
        <v>0.22</v>
      </c>
      <c r="R93" s="201">
        <v>0.43</v>
      </c>
      <c r="S93" s="201">
        <v>0.27</v>
      </c>
      <c r="T93" s="201">
        <v>0</v>
      </c>
      <c r="U93" s="201">
        <v>2.14</v>
      </c>
      <c r="V93" s="201">
        <v>0.12</v>
      </c>
      <c r="W93" s="201">
        <v>0.43</v>
      </c>
      <c r="X93" s="201">
        <v>1.52</v>
      </c>
      <c r="Y93" s="201">
        <v>0</v>
      </c>
      <c r="Z93" s="201">
        <v>2.6</v>
      </c>
      <c r="AA93" s="201">
        <v>0.92</v>
      </c>
      <c r="AB93" s="201">
        <v>0</v>
      </c>
      <c r="AC93" s="201">
        <v>11.25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130.12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22.47</v>
      </c>
      <c r="K94" s="201">
        <v>0.31</v>
      </c>
      <c r="L94" s="201">
        <v>12.97</v>
      </c>
      <c r="M94" s="201">
        <v>0.89</v>
      </c>
      <c r="N94" s="201">
        <v>1.21</v>
      </c>
      <c r="O94" s="201">
        <v>0</v>
      </c>
      <c r="P94" s="201">
        <v>1.27</v>
      </c>
      <c r="Q94" s="201">
        <v>0.22</v>
      </c>
      <c r="R94" s="201">
        <v>0.43</v>
      </c>
      <c r="S94" s="201">
        <v>0.27</v>
      </c>
      <c r="T94" s="201">
        <v>0</v>
      </c>
      <c r="U94" s="201">
        <v>2.14</v>
      </c>
      <c r="V94" s="201">
        <v>0.12</v>
      </c>
      <c r="W94" s="201">
        <v>0.43</v>
      </c>
      <c r="X94" s="201">
        <v>1.52</v>
      </c>
      <c r="Y94" s="201">
        <v>0</v>
      </c>
      <c r="Z94" s="201">
        <v>2.6</v>
      </c>
      <c r="AA94" s="201">
        <v>0.92</v>
      </c>
      <c r="AB94" s="201">
        <v>0</v>
      </c>
      <c r="AC94" s="201">
        <v>11.25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130.12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22.47</v>
      </c>
      <c r="K95" s="201">
        <v>0.31</v>
      </c>
      <c r="L95" s="201">
        <v>12.97</v>
      </c>
      <c r="M95" s="201">
        <v>0.89</v>
      </c>
      <c r="N95" s="201">
        <v>1.21</v>
      </c>
      <c r="O95" s="201">
        <v>0</v>
      </c>
      <c r="P95" s="201">
        <v>1.27</v>
      </c>
      <c r="Q95" s="201">
        <v>0.22</v>
      </c>
      <c r="R95" s="201">
        <v>0.43</v>
      </c>
      <c r="S95" s="201">
        <v>0.27</v>
      </c>
      <c r="T95" s="201">
        <v>0</v>
      </c>
      <c r="U95" s="201">
        <v>2.14</v>
      </c>
      <c r="V95" s="201">
        <v>0.12</v>
      </c>
      <c r="W95" s="201">
        <v>0.43</v>
      </c>
      <c r="X95" s="201">
        <v>1.52</v>
      </c>
      <c r="Y95" s="201">
        <v>0</v>
      </c>
      <c r="Z95" s="201">
        <v>2.6</v>
      </c>
      <c r="AA95" s="201">
        <v>0.92</v>
      </c>
      <c r="AB95" s="201">
        <v>0</v>
      </c>
      <c r="AC95" s="201">
        <v>11.25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130.12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22.47</v>
      </c>
      <c r="K96" s="201">
        <v>0.31</v>
      </c>
      <c r="L96" s="201">
        <v>12.97</v>
      </c>
      <c r="M96" s="201">
        <v>0.89</v>
      </c>
      <c r="N96" s="201">
        <v>1.21</v>
      </c>
      <c r="O96" s="201">
        <v>0</v>
      </c>
      <c r="P96" s="201">
        <v>1.27</v>
      </c>
      <c r="Q96" s="201">
        <v>0.22</v>
      </c>
      <c r="R96" s="201">
        <v>0.43</v>
      </c>
      <c r="S96" s="201">
        <v>0.27</v>
      </c>
      <c r="T96" s="201">
        <v>0</v>
      </c>
      <c r="U96" s="201">
        <v>2.14</v>
      </c>
      <c r="V96" s="201">
        <v>0.12</v>
      </c>
      <c r="W96" s="201">
        <v>0.43</v>
      </c>
      <c r="X96" s="201">
        <v>1.52</v>
      </c>
      <c r="Y96" s="201">
        <v>0</v>
      </c>
      <c r="Z96" s="201">
        <v>2.6</v>
      </c>
      <c r="AA96" s="201">
        <v>0.92</v>
      </c>
      <c r="AB96" s="201">
        <v>0</v>
      </c>
      <c r="AC96" s="201">
        <v>11.25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130.12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22.47</v>
      </c>
      <c r="K97" s="201">
        <v>0.31</v>
      </c>
      <c r="L97" s="201">
        <v>12.97</v>
      </c>
      <c r="M97" s="201">
        <v>0.89</v>
      </c>
      <c r="N97" s="201">
        <v>1.21</v>
      </c>
      <c r="O97" s="201">
        <v>0</v>
      </c>
      <c r="P97" s="201">
        <v>1.4</v>
      </c>
      <c r="Q97" s="201">
        <v>0.22</v>
      </c>
      <c r="R97" s="201">
        <v>0.43</v>
      </c>
      <c r="S97" s="201">
        <v>0.27</v>
      </c>
      <c r="T97" s="201">
        <v>0</v>
      </c>
      <c r="U97" s="201">
        <v>2.14</v>
      </c>
      <c r="V97" s="201">
        <v>0.12</v>
      </c>
      <c r="W97" s="201">
        <v>0.43</v>
      </c>
      <c r="X97" s="201">
        <v>1.52</v>
      </c>
      <c r="Y97" s="201">
        <v>0</v>
      </c>
      <c r="Z97" s="201">
        <v>2.6</v>
      </c>
      <c r="AA97" s="201">
        <v>0.92</v>
      </c>
      <c r="AB97" s="201">
        <v>0</v>
      </c>
      <c r="AC97" s="201">
        <v>11.25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130.12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22.47</v>
      </c>
      <c r="K98" s="201">
        <v>0.31</v>
      </c>
      <c r="L98" s="201">
        <v>12.97</v>
      </c>
      <c r="M98" s="201">
        <v>0.89</v>
      </c>
      <c r="N98" s="201">
        <v>1.21</v>
      </c>
      <c r="O98" s="201">
        <v>0</v>
      </c>
      <c r="P98" s="201">
        <v>1.78</v>
      </c>
      <c r="Q98" s="201">
        <v>0.22</v>
      </c>
      <c r="R98" s="201">
        <v>0.43</v>
      </c>
      <c r="S98" s="201">
        <v>0.27</v>
      </c>
      <c r="T98" s="201">
        <v>0</v>
      </c>
      <c r="U98" s="201">
        <v>2.14</v>
      </c>
      <c r="V98" s="201">
        <v>0.12</v>
      </c>
      <c r="W98" s="201">
        <v>0.43</v>
      </c>
      <c r="X98" s="201">
        <v>1.52</v>
      </c>
      <c r="Y98" s="201">
        <v>0</v>
      </c>
      <c r="Z98" s="201">
        <v>2.6</v>
      </c>
      <c r="AA98" s="201">
        <v>0.92</v>
      </c>
      <c r="AB98" s="201">
        <v>0</v>
      </c>
      <c r="AC98" s="201">
        <v>11.25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130.12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0.28664000000000012</v>
      </c>
      <c r="E99">
        <f t="shared" si="0"/>
        <v>0</v>
      </c>
      <c r="F99">
        <f t="shared" si="0"/>
        <v>0</v>
      </c>
      <c r="G99">
        <f t="shared" si="0"/>
        <v>0.4756525000000002</v>
      </c>
      <c r="H99">
        <f t="shared" si="0"/>
        <v>0</v>
      </c>
      <c r="I99">
        <f t="shared" si="0"/>
        <v>0</v>
      </c>
      <c r="J99">
        <f t="shared" si="0"/>
        <v>0.57460999999999995</v>
      </c>
      <c r="K99">
        <f t="shared" si="0"/>
        <v>3.4205000000000027E-2</v>
      </c>
      <c r="L99">
        <f t="shared" si="0"/>
        <v>3.1703124999999948</v>
      </c>
      <c r="M99">
        <f t="shared" si="0"/>
        <v>2.1405000000000011E-2</v>
      </c>
      <c r="N99">
        <f t="shared" si="0"/>
        <v>2.9039999999999941E-2</v>
      </c>
      <c r="O99">
        <f t="shared" si="0"/>
        <v>0</v>
      </c>
      <c r="P99">
        <f t="shared" si="0"/>
        <v>3.3490000000000041E-2</v>
      </c>
      <c r="Q99">
        <f t="shared" si="0"/>
        <v>2.5719999999999989E-2</v>
      </c>
      <c r="R99">
        <f t="shared" si="0"/>
        <v>5.0010000000000068E-2</v>
      </c>
      <c r="S99">
        <f t="shared" si="0"/>
        <v>3.1189999999999937E-2</v>
      </c>
      <c r="T99">
        <f t="shared" si="0"/>
        <v>0</v>
      </c>
      <c r="U99">
        <f t="shared" si="0"/>
        <v>5.1379999999999884E-2</v>
      </c>
      <c r="V99">
        <f t="shared" si="0"/>
        <v>4.6550000000000072E-3</v>
      </c>
      <c r="W99">
        <f t="shared" si="0"/>
        <v>8.359999999999989E-3</v>
      </c>
      <c r="X99">
        <f t="shared" si="0"/>
        <v>3.6559999999999995E-2</v>
      </c>
      <c r="Y99">
        <f t="shared" si="0"/>
        <v>0</v>
      </c>
      <c r="Z99">
        <f t="shared" si="0"/>
        <v>0.34299999999999881</v>
      </c>
      <c r="AA99">
        <f t="shared" si="0"/>
        <v>0.11415500000000013</v>
      </c>
      <c r="AB99">
        <f t="shared" si="0"/>
        <v>0</v>
      </c>
      <c r="AC99">
        <f t="shared" si="0"/>
        <v>0.27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1.5425000000000001E-2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3.7966900000000043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-8.1349999999999998</v>
      </c>
      <c r="D10" s="82">
        <v>0</v>
      </c>
      <c r="E10" s="82">
        <v>0</v>
      </c>
      <c r="F10" s="82">
        <v>0</v>
      </c>
      <c r="G10" s="82">
        <v>-8.1349999999999998</v>
      </c>
      <c r="H10" s="76"/>
      <c r="I10" s="31">
        <v>8</v>
      </c>
      <c r="J10" s="82">
        <v>8.1349999999999998</v>
      </c>
      <c r="K10" s="82">
        <v>0</v>
      </c>
      <c r="L10" s="82">
        <v>0</v>
      </c>
      <c r="M10" s="82">
        <v>6.8650000000000002</v>
      </c>
      <c r="N10" s="82">
        <v>15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-6.8650000000000002</v>
      </c>
      <c r="AG10" s="82">
        <v>0</v>
      </c>
      <c r="AH10" s="82">
        <v>0</v>
      </c>
      <c r="AI10" s="82">
        <v>-6.8650000000000002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8.1349999999999998</v>
      </c>
      <c r="AV10" s="83">
        <f t="shared" si="0"/>
        <v>0</v>
      </c>
      <c r="AW10" s="83">
        <f t="shared" si="0"/>
        <v>0</v>
      </c>
      <c r="AX10" s="83">
        <f t="shared" si="0"/>
        <v>6.8650000000000002</v>
      </c>
      <c r="AY10" s="83">
        <f t="shared" si="14"/>
        <v>-15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81.349999999999994</v>
      </c>
      <c r="CF10" s="80">
        <f t="shared" si="5"/>
        <v>0</v>
      </c>
      <c r="CG10" s="80">
        <f t="shared" si="5"/>
        <v>0</v>
      </c>
      <c r="CH10" s="80">
        <f t="shared" si="5"/>
        <v>68.650000000000006</v>
      </c>
      <c r="CI10" s="80">
        <f t="shared" si="24"/>
        <v>150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8.1349999999999998</v>
      </c>
      <c r="DG10" s="81">
        <f t="shared" si="32"/>
        <v>-15</v>
      </c>
      <c r="DH10" s="81">
        <f t="shared" si="33"/>
        <v>0</v>
      </c>
      <c r="DI10" s="81">
        <f t="shared" si="34"/>
        <v>0</v>
      </c>
      <c r="DJ10" s="81">
        <f t="shared" si="35"/>
        <v>6.8650000000000002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-21.693000000000001</v>
      </c>
      <c r="D11" s="82">
        <v>0</v>
      </c>
      <c r="E11" s="82">
        <v>0</v>
      </c>
      <c r="F11" s="82">
        <v>0</v>
      </c>
      <c r="G11" s="82">
        <v>-21.693000000000001</v>
      </c>
      <c r="H11" s="76"/>
      <c r="I11" s="31">
        <v>9</v>
      </c>
      <c r="J11" s="82">
        <v>21.693000000000001</v>
      </c>
      <c r="K11" s="82">
        <v>0</v>
      </c>
      <c r="L11" s="82">
        <v>0</v>
      </c>
      <c r="M11" s="82">
        <v>18.306999999999999</v>
      </c>
      <c r="N11" s="82">
        <v>40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-18.306999999999999</v>
      </c>
      <c r="AG11" s="82">
        <v>0</v>
      </c>
      <c r="AH11" s="82">
        <v>0</v>
      </c>
      <c r="AI11" s="82">
        <v>-18.306999999999999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21.693000000000001</v>
      </c>
      <c r="AV11" s="83">
        <f t="shared" si="0"/>
        <v>0</v>
      </c>
      <c r="AW11" s="83">
        <f t="shared" si="0"/>
        <v>0</v>
      </c>
      <c r="AX11" s="83">
        <f t="shared" si="0"/>
        <v>18.306999999999999</v>
      </c>
      <c r="AY11" s="83">
        <f t="shared" si="14"/>
        <v>-40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216.93</v>
      </c>
      <c r="CF11" s="80">
        <f t="shared" si="5"/>
        <v>0</v>
      </c>
      <c r="CG11" s="80">
        <f t="shared" si="5"/>
        <v>0</v>
      </c>
      <c r="CH11" s="80">
        <f t="shared" si="5"/>
        <v>183.07</v>
      </c>
      <c r="CI11" s="80">
        <f t="shared" si="24"/>
        <v>400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21.693000000000001</v>
      </c>
      <c r="DG11" s="81">
        <f t="shared" si="32"/>
        <v>-40</v>
      </c>
      <c r="DH11" s="81">
        <f t="shared" si="33"/>
        <v>0</v>
      </c>
      <c r="DI11" s="81">
        <f t="shared" si="34"/>
        <v>0</v>
      </c>
      <c r="DJ11" s="81">
        <f t="shared" si="35"/>
        <v>18.306999999999999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-32.54</v>
      </c>
      <c r="D12" s="82">
        <v>0</v>
      </c>
      <c r="E12" s="82">
        <v>0</v>
      </c>
      <c r="F12" s="82">
        <v>0</v>
      </c>
      <c r="G12" s="82">
        <v>-32.54</v>
      </c>
      <c r="H12" s="76"/>
      <c r="I12" s="31">
        <v>10</v>
      </c>
      <c r="J12" s="82">
        <v>32.54</v>
      </c>
      <c r="K12" s="82">
        <v>0</v>
      </c>
      <c r="L12" s="82">
        <v>0</v>
      </c>
      <c r="M12" s="82">
        <v>27.46</v>
      </c>
      <c r="N12" s="82">
        <v>60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-27.46</v>
      </c>
      <c r="AG12" s="82">
        <v>0</v>
      </c>
      <c r="AH12" s="82">
        <v>0</v>
      </c>
      <c r="AI12" s="82">
        <v>-27.46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32.54</v>
      </c>
      <c r="AV12" s="83">
        <f t="shared" si="0"/>
        <v>0</v>
      </c>
      <c r="AW12" s="83">
        <f t="shared" si="0"/>
        <v>0</v>
      </c>
      <c r="AX12" s="83">
        <f t="shared" si="0"/>
        <v>27.46</v>
      </c>
      <c r="AY12" s="83">
        <f t="shared" si="14"/>
        <v>-60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325.39999999999998</v>
      </c>
      <c r="CF12" s="80">
        <f t="shared" si="5"/>
        <v>0</v>
      </c>
      <c r="CG12" s="80">
        <f t="shared" si="5"/>
        <v>0</v>
      </c>
      <c r="CH12" s="80">
        <f t="shared" si="5"/>
        <v>274.60000000000002</v>
      </c>
      <c r="CI12" s="80">
        <f t="shared" si="24"/>
        <v>600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32.54</v>
      </c>
      <c r="DG12" s="81">
        <f t="shared" si="32"/>
        <v>-60</v>
      </c>
      <c r="DH12" s="81">
        <f t="shared" si="33"/>
        <v>0</v>
      </c>
      <c r="DI12" s="81">
        <f t="shared" si="34"/>
        <v>0</v>
      </c>
      <c r="DJ12" s="81">
        <f t="shared" si="35"/>
        <v>27.46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-43.386000000000003</v>
      </c>
      <c r="D13" s="82">
        <v>0</v>
      </c>
      <c r="E13" s="82">
        <v>0</v>
      </c>
      <c r="F13" s="82">
        <v>0</v>
      </c>
      <c r="G13" s="82">
        <v>-43.386000000000003</v>
      </c>
      <c r="H13" s="76"/>
      <c r="I13" s="31">
        <v>11</v>
      </c>
      <c r="J13" s="82">
        <v>43.386000000000003</v>
      </c>
      <c r="K13" s="82">
        <v>0</v>
      </c>
      <c r="L13" s="82">
        <v>0</v>
      </c>
      <c r="M13" s="82">
        <v>36.613999999999997</v>
      </c>
      <c r="N13" s="82">
        <v>80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-36.613999999999997</v>
      </c>
      <c r="AG13" s="82">
        <v>0</v>
      </c>
      <c r="AH13" s="82">
        <v>0</v>
      </c>
      <c r="AI13" s="82">
        <v>-36.613999999999997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43.386000000000003</v>
      </c>
      <c r="AV13" s="83">
        <f t="shared" si="0"/>
        <v>0</v>
      </c>
      <c r="AW13" s="83">
        <f t="shared" si="0"/>
        <v>0</v>
      </c>
      <c r="AX13" s="83">
        <f t="shared" si="0"/>
        <v>36.613999999999997</v>
      </c>
      <c r="AY13" s="83">
        <f t="shared" si="14"/>
        <v>-80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433.86</v>
      </c>
      <c r="CF13" s="80">
        <f t="shared" si="5"/>
        <v>0</v>
      </c>
      <c r="CG13" s="80">
        <f t="shared" si="5"/>
        <v>0</v>
      </c>
      <c r="CH13" s="80">
        <f t="shared" si="5"/>
        <v>366.14</v>
      </c>
      <c r="CI13" s="80">
        <f t="shared" si="24"/>
        <v>800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43.386000000000003</v>
      </c>
      <c r="DG13" s="81">
        <f t="shared" si="32"/>
        <v>-80</v>
      </c>
      <c r="DH13" s="81">
        <f t="shared" si="33"/>
        <v>0</v>
      </c>
      <c r="DI13" s="81">
        <f t="shared" si="34"/>
        <v>0</v>
      </c>
      <c r="DJ13" s="81">
        <f t="shared" si="35"/>
        <v>36.613999999999997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-46.097999999999999</v>
      </c>
      <c r="D14" s="82">
        <v>0</v>
      </c>
      <c r="E14" s="82">
        <v>0</v>
      </c>
      <c r="F14" s="82">
        <v>0</v>
      </c>
      <c r="G14" s="82">
        <v>-46.097999999999999</v>
      </c>
      <c r="H14" s="76"/>
      <c r="I14" s="31">
        <v>12</v>
      </c>
      <c r="J14" s="82">
        <v>46.097999999999999</v>
      </c>
      <c r="K14" s="82">
        <v>0</v>
      </c>
      <c r="L14" s="82">
        <v>0</v>
      </c>
      <c r="M14" s="82">
        <v>38.902000000000001</v>
      </c>
      <c r="N14" s="82">
        <v>85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-38.902000000000001</v>
      </c>
      <c r="AG14" s="82">
        <v>0</v>
      </c>
      <c r="AH14" s="82">
        <v>0</v>
      </c>
      <c r="AI14" s="82">
        <v>-38.902000000000001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46.097999999999999</v>
      </c>
      <c r="AV14" s="83">
        <f t="shared" si="0"/>
        <v>0</v>
      </c>
      <c r="AW14" s="83">
        <f t="shared" si="0"/>
        <v>0</v>
      </c>
      <c r="AX14" s="83">
        <f t="shared" si="0"/>
        <v>38.902000000000001</v>
      </c>
      <c r="AY14" s="83">
        <f t="shared" si="14"/>
        <v>-85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460.98</v>
      </c>
      <c r="CF14" s="80">
        <f t="shared" si="5"/>
        <v>0</v>
      </c>
      <c r="CG14" s="80">
        <f t="shared" si="5"/>
        <v>0</v>
      </c>
      <c r="CH14" s="80">
        <f t="shared" si="5"/>
        <v>389.02</v>
      </c>
      <c r="CI14" s="80">
        <f t="shared" si="24"/>
        <v>850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46.097999999999999</v>
      </c>
      <c r="DG14" s="81">
        <f t="shared" si="32"/>
        <v>-85</v>
      </c>
      <c r="DH14" s="81">
        <f t="shared" si="33"/>
        <v>0</v>
      </c>
      <c r="DI14" s="81">
        <f t="shared" si="34"/>
        <v>0</v>
      </c>
      <c r="DJ14" s="81">
        <f t="shared" si="35"/>
        <v>38.902000000000001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-23.861999999999998</v>
      </c>
      <c r="D15" s="82">
        <v>0</v>
      </c>
      <c r="E15" s="82">
        <v>0</v>
      </c>
      <c r="F15" s="82">
        <v>0</v>
      </c>
      <c r="G15" s="82">
        <v>-23.861999999999998</v>
      </c>
      <c r="H15" s="76"/>
      <c r="I15" s="31">
        <v>13</v>
      </c>
      <c r="J15" s="82">
        <v>23.861999999999998</v>
      </c>
      <c r="K15" s="82">
        <v>0</v>
      </c>
      <c r="L15" s="82">
        <v>0</v>
      </c>
      <c r="M15" s="82">
        <v>20.138000000000002</v>
      </c>
      <c r="N15" s="82">
        <v>44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-20.138000000000002</v>
      </c>
      <c r="AG15" s="82">
        <v>0</v>
      </c>
      <c r="AH15" s="82">
        <v>0</v>
      </c>
      <c r="AI15" s="82">
        <v>-20.138000000000002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23.861999999999998</v>
      </c>
      <c r="AV15" s="83">
        <f t="shared" si="0"/>
        <v>0</v>
      </c>
      <c r="AW15" s="83">
        <f t="shared" si="0"/>
        <v>0</v>
      </c>
      <c r="AX15" s="83">
        <f t="shared" si="0"/>
        <v>20.138000000000002</v>
      </c>
      <c r="AY15" s="83">
        <f t="shared" si="14"/>
        <v>-44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238.61999999999998</v>
      </c>
      <c r="CF15" s="80">
        <f t="shared" si="5"/>
        <v>0</v>
      </c>
      <c r="CG15" s="80">
        <f t="shared" si="5"/>
        <v>0</v>
      </c>
      <c r="CH15" s="80">
        <f t="shared" si="5"/>
        <v>201.38000000000002</v>
      </c>
      <c r="CI15" s="80">
        <f t="shared" si="24"/>
        <v>440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23.861999999999998</v>
      </c>
      <c r="DG15" s="81">
        <f t="shared" si="32"/>
        <v>-44</v>
      </c>
      <c r="DH15" s="81">
        <f t="shared" si="33"/>
        <v>0</v>
      </c>
      <c r="DI15" s="81">
        <f t="shared" si="34"/>
        <v>0</v>
      </c>
      <c r="DJ15" s="81">
        <f t="shared" si="35"/>
        <v>20.138000000000002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-31.997</v>
      </c>
      <c r="D16" s="82">
        <v>0</v>
      </c>
      <c r="E16" s="82">
        <v>0</v>
      </c>
      <c r="F16" s="82">
        <v>0</v>
      </c>
      <c r="G16" s="82">
        <v>-31.997</v>
      </c>
      <c r="H16" s="76"/>
      <c r="I16" s="31">
        <v>14</v>
      </c>
      <c r="J16" s="82">
        <v>31.997</v>
      </c>
      <c r="K16" s="82">
        <v>0</v>
      </c>
      <c r="L16" s="82">
        <v>0</v>
      </c>
      <c r="M16" s="82">
        <v>27.003</v>
      </c>
      <c r="N16" s="82">
        <v>59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-27.003</v>
      </c>
      <c r="AG16" s="82">
        <v>0</v>
      </c>
      <c r="AH16" s="82">
        <v>0</v>
      </c>
      <c r="AI16" s="82">
        <v>-27.003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31.997</v>
      </c>
      <c r="AV16" s="83">
        <f t="shared" si="0"/>
        <v>0</v>
      </c>
      <c r="AW16" s="83">
        <f t="shared" si="0"/>
        <v>0</v>
      </c>
      <c r="AX16" s="83">
        <f t="shared" si="0"/>
        <v>27.003</v>
      </c>
      <c r="AY16" s="83">
        <f t="shared" si="14"/>
        <v>-59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319.97000000000003</v>
      </c>
      <c r="CF16" s="80">
        <f t="shared" si="5"/>
        <v>0</v>
      </c>
      <c r="CG16" s="80">
        <f t="shared" si="5"/>
        <v>0</v>
      </c>
      <c r="CH16" s="80">
        <f t="shared" si="5"/>
        <v>270.02999999999997</v>
      </c>
      <c r="CI16" s="80">
        <f t="shared" si="24"/>
        <v>590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31.997</v>
      </c>
      <c r="DG16" s="81">
        <f t="shared" si="32"/>
        <v>-59</v>
      </c>
      <c r="DH16" s="81">
        <f t="shared" si="33"/>
        <v>0</v>
      </c>
      <c r="DI16" s="81">
        <f t="shared" si="34"/>
        <v>0</v>
      </c>
      <c r="DJ16" s="81">
        <f t="shared" si="35"/>
        <v>27.003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-12</v>
      </c>
      <c r="D17" s="82">
        <v>0</v>
      </c>
      <c r="E17" s="82">
        <v>0</v>
      </c>
      <c r="F17" s="82">
        <v>0</v>
      </c>
      <c r="G17" s="82">
        <v>-12</v>
      </c>
      <c r="H17" s="76"/>
      <c r="I17" s="31">
        <v>15</v>
      </c>
      <c r="J17" s="82">
        <v>12</v>
      </c>
      <c r="K17" s="82">
        <v>0</v>
      </c>
      <c r="L17" s="82">
        <v>0</v>
      </c>
      <c r="M17" s="82">
        <v>57</v>
      </c>
      <c r="N17" s="82">
        <v>69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-57</v>
      </c>
      <c r="AG17" s="82">
        <v>0</v>
      </c>
      <c r="AH17" s="82">
        <v>0</v>
      </c>
      <c r="AI17" s="82">
        <v>-57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12</v>
      </c>
      <c r="AV17" s="83">
        <f t="shared" si="0"/>
        <v>0</v>
      </c>
      <c r="AW17" s="83">
        <f t="shared" si="0"/>
        <v>0</v>
      </c>
      <c r="AX17" s="83">
        <f t="shared" si="0"/>
        <v>57</v>
      </c>
      <c r="AY17" s="83">
        <f t="shared" si="14"/>
        <v>-69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120</v>
      </c>
      <c r="CF17" s="80">
        <f t="shared" si="5"/>
        <v>0</v>
      </c>
      <c r="CG17" s="80">
        <f t="shared" si="5"/>
        <v>0</v>
      </c>
      <c r="CH17" s="80">
        <f t="shared" si="5"/>
        <v>570</v>
      </c>
      <c r="CI17" s="80">
        <f t="shared" si="24"/>
        <v>690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12</v>
      </c>
      <c r="DG17" s="81">
        <f t="shared" si="32"/>
        <v>-69</v>
      </c>
      <c r="DH17" s="81">
        <f t="shared" si="33"/>
        <v>0</v>
      </c>
      <c r="DI17" s="81">
        <f t="shared" si="34"/>
        <v>0</v>
      </c>
      <c r="DJ17" s="81">
        <f t="shared" si="35"/>
        <v>57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34</v>
      </c>
      <c r="N18" s="82">
        <v>34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-34</v>
      </c>
      <c r="AG18" s="82">
        <v>0</v>
      </c>
      <c r="AH18" s="82">
        <v>0</v>
      </c>
      <c r="AI18" s="82">
        <v>-34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34</v>
      </c>
      <c r="AY18" s="83">
        <f t="shared" si="14"/>
        <v>-34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340</v>
      </c>
      <c r="CI18" s="80">
        <f t="shared" si="24"/>
        <v>340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-34</v>
      </c>
      <c r="DH18" s="81">
        <f t="shared" si="33"/>
        <v>0</v>
      </c>
      <c r="DI18" s="81">
        <f t="shared" si="34"/>
        <v>0</v>
      </c>
      <c r="DJ18" s="81">
        <f t="shared" si="35"/>
        <v>34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114</v>
      </c>
      <c r="N19" s="82">
        <v>114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-114</v>
      </c>
      <c r="AG19" s="82">
        <v>0</v>
      </c>
      <c r="AH19" s="82">
        <v>0</v>
      </c>
      <c r="AI19" s="82">
        <v>-114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114</v>
      </c>
      <c r="AY19" s="83">
        <f t="shared" si="14"/>
        <v>-114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1140</v>
      </c>
      <c r="CI19" s="80">
        <f t="shared" si="24"/>
        <v>1140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-114</v>
      </c>
      <c r="DH19" s="81">
        <f t="shared" si="33"/>
        <v>0</v>
      </c>
      <c r="DI19" s="81">
        <f t="shared" si="34"/>
        <v>0</v>
      </c>
      <c r="DJ19" s="81">
        <f t="shared" si="35"/>
        <v>114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109.435</v>
      </c>
      <c r="N20" s="82">
        <v>109.435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-109.435</v>
      </c>
      <c r="AG20" s="82">
        <v>0</v>
      </c>
      <c r="AH20" s="82">
        <v>0</v>
      </c>
      <c r="AI20" s="82">
        <v>-109.435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109.435</v>
      </c>
      <c r="AY20" s="83">
        <f t="shared" si="14"/>
        <v>-109.435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1094.3499999999999</v>
      </c>
      <c r="CI20" s="80">
        <f t="shared" si="24"/>
        <v>1094.3499999999999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-109.435</v>
      </c>
      <c r="DH20" s="81">
        <f t="shared" si="33"/>
        <v>0</v>
      </c>
      <c r="DI20" s="81">
        <f t="shared" si="34"/>
        <v>0</v>
      </c>
      <c r="DJ20" s="81">
        <f t="shared" si="35"/>
        <v>109.435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89.105000000000004</v>
      </c>
      <c r="N21" s="82">
        <v>89.105000000000004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-89.105000000000004</v>
      </c>
      <c r="AG21" s="82">
        <v>0</v>
      </c>
      <c r="AH21" s="82">
        <v>0</v>
      </c>
      <c r="AI21" s="82">
        <v>-89.105000000000004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89.105000000000004</v>
      </c>
      <c r="AY21" s="83">
        <f t="shared" si="14"/>
        <v>-89.105000000000004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891.05000000000007</v>
      </c>
      <c r="CI21" s="80">
        <f t="shared" si="24"/>
        <v>891.05000000000007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-89.105000000000004</v>
      </c>
      <c r="DH21" s="81">
        <f t="shared" si="33"/>
        <v>0</v>
      </c>
      <c r="DI21" s="81">
        <f t="shared" si="34"/>
        <v>0</v>
      </c>
      <c r="DJ21" s="81">
        <f t="shared" si="35"/>
        <v>89.105000000000004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70.400999999999996</v>
      </c>
      <c r="N22" s="82">
        <v>70.400999999999996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-70.400999999999996</v>
      </c>
      <c r="AG22" s="82">
        <v>0</v>
      </c>
      <c r="AH22" s="82">
        <v>0</v>
      </c>
      <c r="AI22" s="82">
        <v>-70.400999999999996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70.400999999999996</v>
      </c>
      <c r="AY22" s="83">
        <f t="shared" si="14"/>
        <v>-70.400999999999996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704.01</v>
      </c>
      <c r="CI22" s="80">
        <f t="shared" si="24"/>
        <v>704.01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-70.400999999999996</v>
      </c>
      <c r="DH22" s="81">
        <f t="shared" si="33"/>
        <v>0</v>
      </c>
      <c r="DI22" s="81">
        <f t="shared" si="34"/>
        <v>0</v>
      </c>
      <c r="DJ22" s="81">
        <f t="shared" si="35"/>
        <v>70.400999999999996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52.149000000000001</v>
      </c>
      <c r="N23" s="82">
        <v>52.149000000000001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-52.149000000000001</v>
      </c>
      <c r="AG23" s="82">
        <v>0</v>
      </c>
      <c r="AH23" s="82">
        <v>0</v>
      </c>
      <c r="AI23" s="82">
        <v>-52.149000000000001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52.149000000000001</v>
      </c>
      <c r="AY23" s="83">
        <f t="shared" si="14"/>
        <v>-52.149000000000001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521.49</v>
      </c>
      <c r="CI23" s="80">
        <f t="shared" si="24"/>
        <v>521.49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-52.149000000000001</v>
      </c>
      <c r="DH23" s="81">
        <f t="shared" si="33"/>
        <v>0</v>
      </c>
      <c r="DI23" s="81">
        <f t="shared" si="34"/>
        <v>0</v>
      </c>
      <c r="DJ23" s="81">
        <f t="shared" si="35"/>
        <v>52.149000000000001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32.079000000000001</v>
      </c>
      <c r="N24" s="82">
        <v>32.079000000000001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-32.079000000000001</v>
      </c>
      <c r="AG24" s="82">
        <v>0</v>
      </c>
      <c r="AH24" s="82">
        <v>0</v>
      </c>
      <c r="AI24" s="82">
        <v>-32.079000000000001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32.079000000000001</v>
      </c>
      <c r="AY24" s="83">
        <f t="shared" si="14"/>
        <v>-32.079000000000001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320.79000000000002</v>
      </c>
      <c r="CI24" s="80">
        <f t="shared" si="24"/>
        <v>320.79000000000002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-32.079000000000001</v>
      </c>
      <c r="DH24" s="81">
        <f t="shared" si="33"/>
        <v>0</v>
      </c>
      <c r="DI24" s="81">
        <f t="shared" si="34"/>
        <v>0</v>
      </c>
      <c r="DJ24" s="81">
        <f t="shared" si="35"/>
        <v>32.079000000000001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15.632999999999999</v>
      </c>
      <c r="N25" s="82">
        <v>15.632999999999999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-15.632999999999999</v>
      </c>
      <c r="AG25" s="82">
        <v>0</v>
      </c>
      <c r="AH25" s="82">
        <v>0</v>
      </c>
      <c r="AI25" s="82">
        <v>-15.632999999999999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15.632999999999999</v>
      </c>
      <c r="AY25" s="83">
        <f t="shared" si="14"/>
        <v>-15.632999999999999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156.32999999999998</v>
      </c>
      <c r="CI25" s="80">
        <f t="shared" si="24"/>
        <v>156.32999999999998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-15.632999999999999</v>
      </c>
      <c r="DH25" s="81">
        <f t="shared" si="33"/>
        <v>0</v>
      </c>
      <c r="DI25" s="81">
        <f t="shared" si="34"/>
        <v>0</v>
      </c>
      <c r="DJ25" s="81">
        <f t="shared" si="35"/>
        <v>15.632999999999999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65.710999999999999</v>
      </c>
      <c r="N43" s="82">
        <v>65.710999999999999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-65.710999999999999</v>
      </c>
      <c r="AG43" s="82">
        <v>0</v>
      </c>
      <c r="AH43" s="82">
        <v>0</v>
      </c>
      <c r="AI43" s="82">
        <v>-65.710999999999999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65.710999999999999</v>
      </c>
      <c r="AY43" s="83">
        <f t="shared" si="14"/>
        <v>-65.710999999999999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657.11</v>
      </c>
      <c r="CI43" s="80">
        <f t="shared" si="24"/>
        <v>657.11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-65.710999999999999</v>
      </c>
      <c r="DH43" s="81">
        <f t="shared" si="33"/>
        <v>0</v>
      </c>
      <c r="DI43" s="81">
        <f t="shared" si="34"/>
        <v>0</v>
      </c>
      <c r="DJ43" s="81">
        <f t="shared" si="35"/>
        <v>65.710999999999999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88.882999999999996</v>
      </c>
      <c r="N44" s="82">
        <v>88.882999999999996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-88.882999999999996</v>
      </c>
      <c r="AG44" s="82">
        <v>0</v>
      </c>
      <c r="AH44" s="82">
        <v>0</v>
      </c>
      <c r="AI44" s="82">
        <v>-88.882999999999996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88.882999999999996</v>
      </c>
      <c r="AY44" s="83">
        <f t="shared" si="14"/>
        <v>-88.882999999999996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888.82999999999993</v>
      </c>
      <c r="CI44" s="80">
        <f t="shared" si="24"/>
        <v>888.82999999999993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-88.882999999999996</v>
      </c>
      <c r="DH44" s="81">
        <f t="shared" si="33"/>
        <v>0</v>
      </c>
      <c r="DI44" s="81">
        <f t="shared" si="34"/>
        <v>0</v>
      </c>
      <c r="DJ44" s="81">
        <f t="shared" si="35"/>
        <v>88.882999999999996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115.29900000000001</v>
      </c>
      <c r="N45" s="82">
        <v>115.29900000000001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-115.29900000000001</v>
      </c>
      <c r="AG45" s="82">
        <v>0</v>
      </c>
      <c r="AH45" s="82">
        <v>0</v>
      </c>
      <c r="AI45" s="82">
        <v>-115.29900000000001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115.29900000000001</v>
      </c>
      <c r="AY45" s="83">
        <f t="shared" si="14"/>
        <v>-115.29900000000001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1152.99</v>
      </c>
      <c r="CI45" s="80">
        <f t="shared" si="24"/>
        <v>1152.99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-115.29900000000001</v>
      </c>
      <c r="DH45" s="81">
        <f t="shared" si="33"/>
        <v>0</v>
      </c>
      <c r="DI45" s="81">
        <f t="shared" si="34"/>
        <v>0</v>
      </c>
      <c r="DJ45" s="81">
        <f t="shared" si="35"/>
        <v>115.29900000000001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131.58500000000001</v>
      </c>
      <c r="N46" s="82">
        <v>131.58500000000001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-131.58500000000001</v>
      </c>
      <c r="AG46" s="82">
        <v>0</v>
      </c>
      <c r="AH46" s="82">
        <v>0</v>
      </c>
      <c r="AI46" s="82">
        <v>-131.58500000000001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131.58500000000001</v>
      </c>
      <c r="AY46" s="83">
        <f t="shared" si="14"/>
        <v>-131.58500000000001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1315.8500000000001</v>
      </c>
      <c r="CI46" s="80">
        <f t="shared" si="24"/>
        <v>1315.8500000000001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-131.58500000000001</v>
      </c>
      <c r="DH46" s="81">
        <f t="shared" si="33"/>
        <v>0</v>
      </c>
      <c r="DI46" s="81">
        <f t="shared" si="34"/>
        <v>0</v>
      </c>
      <c r="DJ46" s="81">
        <f t="shared" si="35"/>
        <v>131.58500000000001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145.83799999999999</v>
      </c>
      <c r="N47" s="82">
        <v>145.83799999999999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-145.83799999999999</v>
      </c>
      <c r="AG47" s="82">
        <v>0</v>
      </c>
      <c r="AH47" s="82">
        <v>0</v>
      </c>
      <c r="AI47" s="82">
        <v>-145.83799999999999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145.83799999999999</v>
      </c>
      <c r="AY47" s="83">
        <f t="shared" si="14"/>
        <v>-145.83799999999999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1458.3799999999999</v>
      </c>
      <c r="CI47" s="80">
        <f t="shared" si="24"/>
        <v>1458.3799999999999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-145.83799999999999</v>
      </c>
      <c r="DH47" s="81">
        <f t="shared" si="33"/>
        <v>0</v>
      </c>
      <c r="DI47" s="81">
        <f t="shared" si="34"/>
        <v>0</v>
      </c>
      <c r="DJ47" s="81">
        <f t="shared" si="35"/>
        <v>145.83799999999999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137</v>
      </c>
      <c r="N48" s="82">
        <v>137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-137</v>
      </c>
      <c r="AG48" s="82">
        <v>0</v>
      </c>
      <c r="AH48" s="82">
        <v>0</v>
      </c>
      <c r="AI48" s="82">
        <v>-137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137</v>
      </c>
      <c r="AY48" s="83">
        <f t="shared" si="14"/>
        <v>-137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1370</v>
      </c>
      <c r="CI48" s="80">
        <f t="shared" si="24"/>
        <v>1370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-137</v>
      </c>
      <c r="DH48" s="81">
        <f t="shared" si="33"/>
        <v>0</v>
      </c>
      <c r="DI48" s="81">
        <f t="shared" si="34"/>
        <v>0</v>
      </c>
      <c r="DJ48" s="81">
        <f t="shared" si="35"/>
        <v>137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127</v>
      </c>
      <c r="N49" s="82">
        <v>127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-127</v>
      </c>
      <c r="AG49" s="82">
        <v>0</v>
      </c>
      <c r="AH49" s="82">
        <v>0</v>
      </c>
      <c r="AI49" s="82">
        <v>-127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127</v>
      </c>
      <c r="AY49" s="83">
        <f t="shared" si="14"/>
        <v>-127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1270</v>
      </c>
      <c r="CI49" s="80">
        <f t="shared" si="24"/>
        <v>1270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-127</v>
      </c>
      <c r="DH49" s="81">
        <f t="shared" si="33"/>
        <v>0</v>
      </c>
      <c r="DI49" s="81">
        <f t="shared" si="34"/>
        <v>0</v>
      </c>
      <c r="DJ49" s="81">
        <f t="shared" si="35"/>
        <v>127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112</v>
      </c>
      <c r="N50" s="82">
        <v>112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-112</v>
      </c>
      <c r="AG50" s="82">
        <v>0</v>
      </c>
      <c r="AH50" s="82">
        <v>0</v>
      </c>
      <c r="AI50" s="82">
        <v>-112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112</v>
      </c>
      <c r="AY50" s="83">
        <f t="shared" si="14"/>
        <v>-112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1120</v>
      </c>
      <c r="CI50" s="80">
        <f t="shared" si="24"/>
        <v>1120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-112</v>
      </c>
      <c r="DH50" s="81">
        <f t="shared" si="33"/>
        <v>0</v>
      </c>
      <c r="DI50" s="81">
        <f t="shared" si="34"/>
        <v>0</v>
      </c>
      <c r="DJ50" s="81">
        <f t="shared" si="35"/>
        <v>112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97</v>
      </c>
      <c r="N51" s="82">
        <v>97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-97</v>
      </c>
      <c r="AG51" s="82">
        <v>0</v>
      </c>
      <c r="AH51" s="82">
        <v>0</v>
      </c>
      <c r="AI51" s="82">
        <v>-97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97</v>
      </c>
      <c r="AY51" s="83">
        <f t="shared" si="14"/>
        <v>-97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970</v>
      </c>
      <c r="CI51" s="80">
        <f t="shared" si="24"/>
        <v>970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-97</v>
      </c>
      <c r="DH51" s="81">
        <f t="shared" si="33"/>
        <v>0</v>
      </c>
      <c r="DI51" s="81">
        <f t="shared" si="34"/>
        <v>0</v>
      </c>
      <c r="DJ51" s="81">
        <f t="shared" si="35"/>
        <v>97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92</v>
      </c>
      <c r="N52" s="82">
        <v>92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-92</v>
      </c>
      <c r="AG52" s="82">
        <v>0</v>
      </c>
      <c r="AH52" s="82">
        <v>0</v>
      </c>
      <c r="AI52" s="82">
        <v>-92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92</v>
      </c>
      <c r="AY52" s="83">
        <f t="shared" si="14"/>
        <v>-92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920</v>
      </c>
      <c r="CI52" s="80">
        <f t="shared" si="24"/>
        <v>920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-92</v>
      </c>
      <c r="DH52" s="81">
        <f t="shared" si="33"/>
        <v>0</v>
      </c>
      <c r="DI52" s="81">
        <f t="shared" si="34"/>
        <v>0</v>
      </c>
      <c r="DJ52" s="81">
        <f t="shared" si="35"/>
        <v>92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82</v>
      </c>
      <c r="N53" s="82">
        <v>82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-82</v>
      </c>
      <c r="AG53" s="82">
        <v>0</v>
      </c>
      <c r="AH53" s="82">
        <v>0</v>
      </c>
      <c r="AI53" s="82">
        <v>-82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82</v>
      </c>
      <c r="AY53" s="83">
        <f t="shared" si="14"/>
        <v>-82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820</v>
      </c>
      <c r="CI53" s="80">
        <f t="shared" si="24"/>
        <v>820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-82</v>
      </c>
      <c r="DH53" s="81">
        <f t="shared" si="33"/>
        <v>0</v>
      </c>
      <c r="DI53" s="81">
        <f t="shared" si="34"/>
        <v>0</v>
      </c>
      <c r="DJ53" s="81">
        <f t="shared" si="35"/>
        <v>82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77</v>
      </c>
      <c r="N54" s="82">
        <v>77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-77</v>
      </c>
      <c r="AG54" s="82">
        <v>0</v>
      </c>
      <c r="AH54" s="82">
        <v>0</v>
      </c>
      <c r="AI54" s="82">
        <v>-77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77</v>
      </c>
      <c r="AY54" s="83">
        <f t="shared" si="14"/>
        <v>-77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770</v>
      </c>
      <c r="CI54" s="80">
        <f t="shared" si="24"/>
        <v>770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-77</v>
      </c>
      <c r="DH54" s="81">
        <f t="shared" si="33"/>
        <v>0</v>
      </c>
      <c r="DI54" s="81">
        <f t="shared" si="34"/>
        <v>0</v>
      </c>
      <c r="DJ54" s="81">
        <f t="shared" si="35"/>
        <v>77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82</v>
      </c>
      <c r="N55" s="82">
        <v>82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-82</v>
      </c>
      <c r="AG55" s="82">
        <v>0</v>
      </c>
      <c r="AH55" s="82">
        <v>0</v>
      </c>
      <c r="AI55" s="82">
        <v>-82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82</v>
      </c>
      <c r="AY55" s="83">
        <f t="shared" si="14"/>
        <v>-82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820</v>
      </c>
      <c r="CI55" s="80">
        <f t="shared" si="24"/>
        <v>820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-82</v>
      </c>
      <c r="DH55" s="81">
        <f t="shared" si="33"/>
        <v>0</v>
      </c>
      <c r="DI55" s="81">
        <f t="shared" si="34"/>
        <v>0</v>
      </c>
      <c r="DJ55" s="81">
        <f t="shared" si="35"/>
        <v>82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72</v>
      </c>
      <c r="N56" s="82">
        <v>72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-72</v>
      </c>
      <c r="AG56" s="82">
        <v>0</v>
      </c>
      <c r="AH56" s="82">
        <v>0</v>
      </c>
      <c r="AI56" s="82">
        <v>-72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72</v>
      </c>
      <c r="AY56" s="83">
        <f t="shared" si="14"/>
        <v>-72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720</v>
      </c>
      <c r="CI56" s="80">
        <f t="shared" si="24"/>
        <v>720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-72</v>
      </c>
      <c r="DH56" s="81">
        <f t="shared" si="33"/>
        <v>0</v>
      </c>
      <c r="DI56" s="81">
        <f t="shared" si="34"/>
        <v>0</v>
      </c>
      <c r="DJ56" s="81">
        <f t="shared" si="35"/>
        <v>72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57</v>
      </c>
      <c r="N57" s="82">
        <v>57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-57</v>
      </c>
      <c r="AG57" s="82">
        <v>0</v>
      </c>
      <c r="AH57" s="82">
        <v>0</v>
      </c>
      <c r="AI57" s="82">
        <v>-57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57</v>
      </c>
      <c r="AY57" s="83">
        <f t="shared" si="14"/>
        <v>-57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570</v>
      </c>
      <c r="CI57" s="80">
        <f t="shared" si="24"/>
        <v>570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-57</v>
      </c>
      <c r="DH57" s="81">
        <f t="shared" si="33"/>
        <v>0</v>
      </c>
      <c r="DI57" s="81">
        <f t="shared" si="34"/>
        <v>0</v>
      </c>
      <c r="DJ57" s="81">
        <f t="shared" si="35"/>
        <v>57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37</v>
      </c>
      <c r="N58" s="82">
        <v>37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-37</v>
      </c>
      <c r="AG58" s="82">
        <v>0</v>
      </c>
      <c r="AH58" s="82">
        <v>0</v>
      </c>
      <c r="AI58" s="82">
        <v>-37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37</v>
      </c>
      <c r="AY58" s="83">
        <f t="shared" si="14"/>
        <v>-37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370</v>
      </c>
      <c r="CI58" s="80">
        <f t="shared" si="24"/>
        <v>370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-37</v>
      </c>
      <c r="DH58" s="81">
        <f t="shared" si="33"/>
        <v>0</v>
      </c>
      <c r="DI58" s="81">
        <f t="shared" si="34"/>
        <v>0</v>
      </c>
      <c r="DJ58" s="81">
        <f t="shared" si="35"/>
        <v>37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18</v>
      </c>
      <c r="N59" s="82">
        <v>18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-18</v>
      </c>
      <c r="AG59" s="82">
        <v>0</v>
      </c>
      <c r="AH59" s="82">
        <v>0</v>
      </c>
      <c r="AI59" s="82">
        <v>-18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18</v>
      </c>
      <c r="AY59" s="83">
        <f t="shared" si="14"/>
        <v>-18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180</v>
      </c>
      <c r="CI59" s="80">
        <f t="shared" si="24"/>
        <v>180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-18</v>
      </c>
      <c r="DH59" s="81">
        <f t="shared" si="33"/>
        <v>0</v>
      </c>
      <c r="DI59" s="81">
        <f t="shared" si="34"/>
        <v>0</v>
      </c>
      <c r="DJ59" s="81">
        <f t="shared" si="35"/>
        <v>18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19</v>
      </c>
      <c r="N60" s="82">
        <v>19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-19</v>
      </c>
      <c r="AG60" s="82">
        <v>0</v>
      </c>
      <c r="AH60" s="82">
        <v>0</v>
      </c>
      <c r="AI60" s="82">
        <v>-19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19</v>
      </c>
      <c r="AY60" s="83">
        <f t="shared" si="14"/>
        <v>-19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190</v>
      </c>
      <c r="CI60" s="80">
        <f t="shared" si="24"/>
        <v>190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-19</v>
      </c>
      <c r="DH60" s="81">
        <f t="shared" si="33"/>
        <v>0</v>
      </c>
      <c r="DI60" s="81">
        <f t="shared" si="34"/>
        <v>0</v>
      </c>
      <c r="DJ60" s="81">
        <f t="shared" si="35"/>
        <v>19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44</v>
      </c>
      <c r="N62" s="82">
        <v>44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-44</v>
      </c>
      <c r="AG62" s="82">
        <v>0</v>
      </c>
      <c r="AH62" s="82">
        <v>0</v>
      </c>
      <c r="AI62" s="82">
        <v>-44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44</v>
      </c>
      <c r="AY62" s="83">
        <f t="shared" si="14"/>
        <v>-44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440</v>
      </c>
      <c r="CI62" s="80">
        <f t="shared" si="24"/>
        <v>440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-44</v>
      </c>
      <c r="DH62" s="81">
        <f t="shared" si="33"/>
        <v>0</v>
      </c>
      <c r="DI62" s="81">
        <f t="shared" si="34"/>
        <v>0</v>
      </c>
      <c r="DJ62" s="81">
        <f t="shared" si="35"/>
        <v>44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-30</v>
      </c>
      <c r="D63" s="82">
        <v>0</v>
      </c>
      <c r="E63" s="82">
        <v>0</v>
      </c>
      <c r="F63" s="82">
        <v>0</v>
      </c>
      <c r="G63" s="82">
        <v>-30</v>
      </c>
      <c r="H63" s="76"/>
      <c r="I63" s="31">
        <v>61</v>
      </c>
      <c r="J63" s="82">
        <v>30</v>
      </c>
      <c r="K63" s="82">
        <v>0</v>
      </c>
      <c r="L63" s="82">
        <v>0</v>
      </c>
      <c r="M63" s="82">
        <v>60</v>
      </c>
      <c r="N63" s="82">
        <v>90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-60</v>
      </c>
      <c r="AG63" s="82">
        <v>0</v>
      </c>
      <c r="AH63" s="82">
        <v>0</v>
      </c>
      <c r="AI63" s="82">
        <v>-60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30</v>
      </c>
      <c r="AV63" s="83">
        <f t="shared" si="13"/>
        <v>0</v>
      </c>
      <c r="AW63" s="83">
        <f t="shared" si="13"/>
        <v>0</v>
      </c>
      <c r="AX63" s="83">
        <f t="shared" si="13"/>
        <v>60</v>
      </c>
      <c r="AY63" s="83">
        <f t="shared" si="14"/>
        <v>-90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300</v>
      </c>
      <c r="CF63" s="80">
        <f t="shared" si="5"/>
        <v>0</v>
      </c>
      <c r="CG63" s="80">
        <f t="shared" si="5"/>
        <v>0</v>
      </c>
      <c r="CH63" s="80">
        <f t="shared" si="5"/>
        <v>600</v>
      </c>
      <c r="CI63" s="80">
        <f t="shared" si="24"/>
        <v>900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30</v>
      </c>
      <c r="DG63" s="81">
        <f t="shared" si="32"/>
        <v>-90</v>
      </c>
      <c r="DH63" s="81">
        <f t="shared" si="33"/>
        <v>0</v>
      </c>
      <c r="DI63" s="81">
        <f t="shared" si="34"/>
        <v>0</v>
      </c>
      <c r="DJ63" s="81">
        <f t="shared" si="35"/>
        <v>60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-43.386000000000003</v>
      </c>
      <c r="D64" s="82">
        <v>0</v>
      </c>
      <c r="E64" s="82">
        <v>0</v>
      </c>
      <c r="F64" s="82">
        <v>0</v>
      </c>
      <c r="G64" s="82">
        <v>-43.386000000000003</v>
      </c>
      <c r="H64" s="76"/>
      <c r="I64" s="31">
        <v>62</v>
      </c>
      <c r="J64" s="82">
        <v>43.386000000000003</v>
      </c>
      <c r="K64" s="82">
        <v>0</v>
      </c>
      <c r="L64" s="82">
        <v>0</v>
      </c>
      <c r="M64" s="82">
        <v>36.613999999999997</v>
      </c>
      <c r="N64" s="82">
        <v>80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-36.613999999999997</v>
      </c>
      <c r="AG64" s="82">
        <v>0</v>
      </c>
      <c r="AH64" s="82">
        <v>0</v>
      </c>
      <c r="AI64" s="82">
        <v>-36.613999999999997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43.386000000000003</v>
      </c>
      <c r="AV64" s="83">
        <f t="shared" si="13"/>
        <v>0</v>
      </c>
      <c r="AW64" s="83">
        <f t="shared" si="13"/>
        <v>0</v>
      </c>
      <c r="AX64" s="83">
        <f t="shared" si="13"/>
        <v>36.613999999999997</v>
      </c>
      <c r="AY64" s="83">
        <f t="shared" si="14"/>
        <v>-80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433.86</v>
      </c>
      <c r="CF64" s="80">
        <f t="shared" si="5"/>
        <v>0</v>
      </c>
      <c r="CG64" s="80">
        <f t="shared" si="5"/>
        <v>0</v>
      </c>
      <c r="CH64" s="80">
        <f t="shared" si="5"/>
        <v>366.14</v>
      </c>
      <c r="CI64" s="80">
        <f t="shared" si="24"/>
        <v>800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43.386000000000003</v>
      </c>
      <c r="DG64" s="81">
        <f t="shared" si="32"/>
        <v>-80</v>
      </c>
      <c r="DH64" s="81">
        <f t="shared" si="33"/>
        <v>0</v>
      </c>
      <c r="DI64" s="81">
        <f t="shared" si="34"/>
        <v>0</v>
      </c>
      <c r="DJ64" s="81">
        <f t="shared" si="35"/>
        <v>36.613999999999997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-37.963000000000001</v>
      </c>
      <c r="D65" s="82">
        <v>0</v>
      </c>
      <c r="E65" s="82">
        <v>0</v>
      </c>
      <c r="F65" s="82">
        <v>0</v>
      </c>
      <c r="G65" s="82">
        <v>-37.963000000000001</v>
      </c>
      <c r="H65" s="76"/>
      <c r="I65" s="31">
        <v>63</v>
      </c>
      <c r="J65" s="82">
        <v>37.963000000000001</v>
      </c>
      <c r="K65" s="82">
        <v>0</v>
      </c>
      <c r="L65" s="82">
        <v>0</v>
      </c>
      <c r="M65" s="82">
        <v>32.036999999999999</v>
      </c>
      <c r="N65" s="82">
        <v>70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-32.036999999999999</v>
      </c>
      <c r="AG65" s="82">
        <v>0</v>
      </c>
      <c r="AH65" s="82">
        <v>0</v>
      </c>
      <c r="AI65" s="82">
        <v>-32.036999999999999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37.963000000000001</v>
      </c>
      <c r="AV65" s="83">
        <f t="shared" si="13"/>
        <v>0</v>
      </c>
      <c r="AW65" s="83">
        <f t="shared" si="13"/>
        <v>0</v>
      </c>
      <c r="AX65" s="83">
        <f t="shared" si="13"/>
        <v>32.036999999999999</v>
      </c>
      <c r="AY65" s="83">
        <f t="shared" si="14"/>
        <v>-70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379.63</v>
      </c>
      <c r="CF65" s="80">
        <f t="shared" si="5"/>
        <v>0</v>
      </c>
      <c r="CG65" s="80">
        <f t="shared" si="5"/>
        <v>0</v>
      </c>
      <c r="CH65" s="80">
        <f t="shared" si="5"/>
        <v>320.37</v>
      </c>
      <c r="CI65" s="80">
        <f t="shared" si="24"/>
        <v>700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37.963000000000001</v>
      </c>
      <c r="DG65" s="81">
        <f t="shared" si="32"/>
        <v>-70</v>
      </c>
      <c r="DH65" s="81">
        <f t="shared" si="33"/>
        <v>0</v>
      </c>
      <c r="DI65" s="81">
        <f t="shared" si="34"/>
        <v>0</v>
      </c>
      <c r="DJ65" s="81">
        <f t="shared" si="35"/>
        <v>32.036999999999999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-40.673999999999999</v>
      </c>
      <c r="D66" s="82">
        <v>0</v>
      </c>
      <c r="E66" s="82">
        <v>0</v>
      </c>
      <c r="F66" s="82">
        <v>0</v>
      </c>
      <c r="G66" s="82">
        <v>-40.673999999999999</v>
      </c>
      <c r="H66" s="76"/>
      <c r="I66" s="31">
        <v>64</v>
      </c>
      <c r="J66" s="82">
        <v>40.673999999999999</v>
      </c>
      <c r="K66" s="82">
        <v>0</v>
      </c>
      <c r="L66" s="82">
        <v>0</v>
      </c>
      <c r="M66" s="82">
        <v>34.326000000000001</v>
      </c>
      <c r="N66" s="82">
        <v>75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-34.326000000000001</v>
      </c>
      <c r="AG66" s="82">
        <v>0</v>
      </c>
      <c r="AH66" s="82">
        <v>0</v>
      </c>
      <c r="AI66" s="82">
        <v>-34.326000000000001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40.673999999999999</v>
      </c>
      <c r="AV66" s="83">
        <f t="shared" si="13"/>
        <v>0</v>
      </c>
      <c r="AW66" s="83">
        <f t="shared" si="13"/>
        <v>0</v>
      </c>
      <c r="AX66" s="83">
        <f t="shared" si="13"/>
        <v>34.326000000000001</v>
      </c>
      <c r="AY66" s="83">
        <f t="shared" si="14"/>
        <v>-75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406.74</v>
      </c>
      <c r="CF66" s="80">
        <f t="shared" si="5"/>
        <v>0</v>
      </c>
      <c r="CG66" s="80">
        <f t="shared" si="5"/>
        <v>0</v>
      </c>
      <c r="CH66" s="80">
        <f t="shared" si="5"/>
        <v>343.26</v>
      </c>
      <c r="CI66" s="80">
        <f t="shared" si="24"/>
        <v>750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40.673999999999999</v>
      </c>
      <c r="DG66" s="81">
        <f t="shared" si="32"/>
        <v>-75</v>
      </c>
      <c r="DH66" s="81">
        <f t="shared" si="33"/>
        <v>0</v>
      </c>
      <c r="DI66" s="81">
        <f t="shared" si="34"/>
        <v>0</v>
      </c>
      <c r="DJ66" s="81">
        <f t="shared" si="35"/>
        <v>34.326000000000001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-37.963000000000001</v>
      </c>
      <c r="D67" s="82">
        <v>0</v>
      </c>
      <c r="E67" s="82">
        <v>0</v>
      </c>
      <c r="F67" s="82">
        <v>0</v>
      </c>
      <c r="G67" s="82">
        <v>-37.963000000000001</v>
      </c>
      <c r="H67" s="76"/>
      <c r="I67" s="31">
        <v>65</v>
      </c>
      <c r="J67" s="82">
        <v>37.963000000000001</v>
      </c>
      <c r="K67" s="82">
        <v>0</v>
      </c>
      <c r="L67" s="82">
        <v>0</v>
      </c>
      <c r="M67" s="82">
        <v>32.036999999999999</v>
      </c>
      <c r="N67" s="82">
        <v>70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-32.036999999999999</v>
      </c>
      <c r="AG67" s="82">
        <v>0</v>
      </c>
      <c r="AH67" s="82">
        <v>0</v>
      </c>
      <c r="AI67" s="82">
        <v>-32.036999999999999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37.963000000000001</v>
      </c>
      <c r="AV67" s="83">
        <f t="shared" si="13"/>
        <v>0</v>
      </c>
      <c r="AW67" s="83">
        <f t="shared" si="13"/>
        <v>0</v>
      </c>
      <c r="AX67" s="83">
        <f t="shared" si="13"/>
        <v>32.036999999999999</v>
      </c>
      <c r="AY67" s="83">
        <f t="shared" si="14"/>
        <v>-70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379.63</v>
      </c>
      <c r="CF67" s="80">
        <f t="shared" si="23"/>
        <v>0</v>
      </c>
      <c r="CG67" s="80">
        <f t="shared" si="23"/>
        <v>0</v>
      </c>
      <c r="CH67" s="80">
        <f t="shared" si="23"/>
        <v>320.37</v>
      </c>
      <c r="CI67" s="80">
        <f t="shared" si="24"/>
        <v>700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37.963000000000001</v>
      </c>
      <c r="DG67" s="81">
        <f t="shared" si="32"/>
        <v>-70</v>
      </c>
      <c r="DH67" s="81">
        <f t="shared" si="33"/>
        <v>0</v>
      </c>
      <c r="DI67" s="81">
        <f t="shared" si="34"/>
        <v>0</v>
      </c>
      <c r="DJ67" s="81">
        <f t="shared" si="35"/>
        <v>32.036999999999999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-37.963000000000001</v>
      </c>
      <c r="D68" s="82">
        <v>0</v>
      </c>
      <c r="E68" s="82">
        <v>0</v>
      </c>
      <c r="F68" s="82">
        <v>0</v>
      </c>
      <c r="G68" s="82">
        <v>-37.963000000000001</v>
      </c>
      <c r="H68" s="76"/>
      <c r="I68" s="31">
        <v>66</v>
      </c>
      <c r="J68" s="82">
        <v>37.963000000000001</v>
      </c>
      <c r="K68" s="82">
        <v>0</v>
      </c>
      <c r="L68" s="82">
        <v>0</v>
      </c>
      <c r="M68" s="82">
        <v>32.036999999999999</v>
      </c>
      <c r="N68" s="82">
        <v>70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-32.036999999999999</v>
      </c>
      <c r="AG68" s="82">
        <v>0</v>
      </c>
      <c r="AH68" s="82">
        <v>0</v>
      </c>
      <c r="AI68" s="82">
        <v>-32.036999999999999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37.963000000000001</v>
      </c>
      <c r="AV68" s="83">
        <f t="shared" si="41"/>
        <v>0</v>
      </c>
      <c r="AW68" s="83">
        <f t="shared" si="41"/>
        <v>0</v>
      </c>
      <c r="AX68" s="83">
        <f t="shared" si="41"/>
        <v>32.036999999999999</v>
      </c>
      <c r="AY68" s="83">
        <f t="shared" ref="AY68:AY98" si="42">-SUM(AU68:AX68)</f>
        <v>-70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379.63</v>
      </c>
      <c r="CF68" s="80">
        <f t="shared" si="51"/>
        <v>0</v>
      </c>
      <c r="CG68" s="80">
        <f t="shared" si="51"/>
        <v>0</v>
      </c>
      <c r="CH68" s="80">
        <f t="shared" si="51"/>
        <v>320.37</v>
      </c>
      <c r="CI68" s="80">
        <f t="shared" ref="CI68:CI98" si="52">SUM(CE68:CH68)</f>
        <v>700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37.963000000000001</v>
      </c>
      <c r="DG68" s="81">
        <f t="shared" ref="DG68:DG99" si="60">AY68+AN68+BC68+BJ68+BQ68</f>
        <v>-70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32.036999999999999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-35.250999999999998</v>
      </c>
      <c r="D69" s="82">
        <v>0</v>
      </c>
      <c r="E69" s="82">
        <v>0</v>
      </c>
      <c r="F69" s="82">
        <v>0</v>
      </c>
      <c r="G69" s="82">
        <v>-35.250999999999998</v>
      </c>
      <c r="H69" s="76"/>
      <c r="I69" s="31">
        <v>67</v>
      </c>
      <c r="J69" s="82">
        <v>35.250999999999998</v>
      </c>
      <c r="K69" s="82">
        <v>0</v>
      </c>
      <c r="L69" s="82">
        <v>0</v>
      </c>
      <c r="M69" s="82">
        <v>29.748999999999999</v>
      </c>
      <c r="N69" s="82">
        <v>65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-29.748999999999999</v>
      </c>
      <c r="AG69" s="82">
        <v>0</v>
      </c>
      <c r="AH69" s="82">
        <v>0</v>
      </c>
      <c r="AI69" s="82">
        <v>-29.748999999999999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35.250999999999998</v>
      </c>
      <c r="AV69" s="83">
        <f t="shared" si="41"/>
        <v>0</v>
      </c>
      <c r="AW69" s="83">
        <f t="shared" si="41"/>
        <v>0</v>
      </c>
      <c r="AX69" s="83">
        <f t="shared" si="41"/>
        <v>29.748999999999999</v>
      </c>
      <c r="AY69" s="83">
        <f t="shared" si="42"/>
        <v>-65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352.51</v>
      </c>
      <c r="CF69" s="80">
        <f t="shared" si="51"/>
        <v>0</v>
      </c>
      <c r="CG69" s="80">
        <f t="shared" si="51"/>
        <v>0</v>
      </c>
      <c r="CH69" s="80">
        <f t="shared" si="51"/>
        <v>297.49</v>
      </c>
      <c r="CI69" s="80">
        <f t="shared" si="52"/>
        <v>650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35.250999999999998</v>
      </c>
      <c r="DG69" s="81">
        <f t="shared" si="60"/>
        <v>-65</v>
      </c>
      <c r="DH69" s="81">
        <f t="shared" si="61"/>
        <v>0</v>
      </c>
      <c r="DI69" s="81">
        <f t="shared" si="62"/>
        <v>0</v>
      </c>
      <c r="DJ69" s="81">
        <f t="shared" si="63"/>
        <v>29.748999999999999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-32.54</v>
      </c>
      <c r="D70" s="82">
        <v>0</v>
      </c>
      <c r="E70" s="82">
        <v>0</v>
      </c>
      <c r="F70" s="82">
        <v>0</v>
      </c>
      <c r="G70" s="82">
        <v>-32.54</v>
      </c>
      <c r="H70" s="76"/>
      <c r="I70" s="31">
        <v>68</v>
      </c>
      <c r="J70" s="82">
        <v>32.54</v>
      </c>
      <c r="K70" s="82">
        <v>0</v>
      </c>
      <c r="L70" s="82">
        <v>0</v>
      </c>
      <c r="M70" s="82">
        <v>27.46</v>
      </c>
      <c r="N70" s="82">
        <v>60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-27.46</v>
      </c>
      <c r="AG70" s="82">
        <v>0</v>
      </c>
      <c r="AH70" s="82">
        <v>0</v>
      </c>
      <c r="AI70" s="82">
        <v>-27.46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32.54</v>
      </c>
      <c r="AV70" s="83">
        <f t="shared" si="41"/>
        <v>0</v>
      </c>
      <c r="AW70" s="83">
        <f t="shared" si="41"/>
        <v>0</v>
      </c>
      <c r="AX70" s="83">
        <f t="shared" si="41"/>
        <v>27.46</v>
      </c>
      <c r="AY70" s="83">
        <f t="shared" si="42"/>
        <v>-60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325.39999999999998</v>
      </c>
      <c r="CF70" s="80">
        <f t="shared" si="51"/>
        <v>0</v>
      </c>
      <c r="CG70" s="80">
        <f t="shared" si="51"/>
        <v>0</v>
      </c>
      <c r="CH70" s="80">
        <f t="shared" si="51"/>
        <v>274.60000000000002</v>
      </c>
      <c r="CI70" s="80">
        <f t="shared" si="52"/>
        <v>600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32.54</v>
      </c>
      <c r="DG70" s="81">
        <f t="shared" si="60"/>
        <v>-60</v>
      </c>
      <c r="DH70" s="81">
        <f t="shared" si="61"/>
        <v>0</v>
      </c>
      <c r="DI70" s="81">
        <f t="shared" si="62"/>
        <v>0</v>
      </c>
      <c r="DJ70" s="81">
        <f t="shared" si="63"/>
        <v>27.46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-27.116</v>
      </c>
      <c r="D71" s="82">
        <v>0</v>
      </c>
      <c r="E71" s="82">
        <v>0</v>
      </c>
      <c r="F71" s="82">
        <v>0</v>
      </c>
      <c r="G71" s="82">
        <v>-27.116</v>
      </c>
      <c r="H71" s="76"/>
      <c r="I71" s="31">
        <v>69</v>
      </c>
      <c r="J71" s="82">
        <v>27.116</v>
      </c>
      <c r="K71" s="82">
        <v>0</v>
      </c>
      <c r="L71" s="82">
        <v>0</v>
      </c>
      <c r="M71" s="82">
        <v>22.884</v>
      </c>
      <c r="N71" s="82">
        <v>50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-22.884</v>
      </c>
      <c r="AG71" s="82">
        <v>0</v>
      </c>
      <c r="AH71" s="82">
        <v>0</v>
      </c>
      <c r="AI71" s="82">
        <v>-22.884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27.116</v>
      </c>
      <c r="AV71" s="83">
        <f t="shared" si="41"/>
        <v>0</v>
      </c>
      <c r="AW71" s="83">
        <f t="shared" si="41"/>
        <v>0</v>
      </c>
      <c r="AX71" s="83">
        <f t="shared" si="41"/>
        <v>22.884</v>
      </c>
      <c r="AY71" s="83">
        <f t="shared" si="42"/>
        <v>-50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271.15999999999997</v>
      </c>
      <c r="CF71" s="80">
        <f t="shared" si="51"/>
        <v>0</v>
      </c>
      <c r="CG71" s="80">
        <f t="shared" si="51"/>
        <v>0</v>
      </c>
      <c r="CH71" s="80">
        <f t="shared" si="51"/>
        <v>228.84</v>
      </c>
      <c r="CI71" s="80">
        <f t="shared" si="52"/>
        <v>500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27.116</v>
      </c>
      <c r="DG71" s="81">
        <f t="shared" si="60"/>
        <v>-50</v>
      </c>
      <c r="DH71" s="81">
        <f t="shared" si="61"/>
        <v>0</v>
      </c>
      <c r="DI71" s="81">
        <f t="shared" si="62"/>
        <v>0</v>
      </c>
      <c r="DJ71" s="81">
        <f t="shared" si="63"/>
        <v>22.884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-18.981000000000002</v>
      </c>
      <c r="D72" s="82">
        <v>0</v>
      </c>
      <c r="E72" s="82">
        <v>0</v>
      </c>
      <c r="F72" s="82">
        <v>0</v>
      </c>
      <c r="G72" s="82">
        <v>-18.981000000000002</v>
      </c>
      <c r="H72" s="76"/>
      <c r="I72" s="31">
        <v>70</v>
      </c>
      <c r="J72" s="82">
        <v>18.981000000000002</v>
      </c>
      <c r="K72" s="82">
        <v>0</v>
      </c>
      <c r="L72" s="82">
        <v>0</v>
      </c>
      <c r="M72" s="82">
        <v>16.018999999999998</v>
      </c>
      <c r="N72" s="82">
        <v>35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-16.018999999999998</v>
      </c>
      <c r="AG72" s="82">
        <v>0</v>
      </c>
      <c r="AH72" s="82">
        <v>0</v>
      </c>
      <c r="AI72" s="82">
        <v>-16.018999999999998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18.981000000000002</v>
      </c>
      <c r="AV72" s="83">
        <f t="shared" si="41"/>
        <v>0</v>
      </c>
      <c r="AW72" s="83">
        <f t="shared" si="41"/>
        <v>0</v>
      </c>
      <c r="AX72" s="83">
        <f t="shared" si="41"/>
        <v>16.018999999999998</v>
      </c>
      <c r="AY72" s="83">
        <f t="shared" si="42"/>
        <v>-35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189.81</v>
      </c>
      <c r="CF72" s="80">
        <f t="shared" si="51"/>
        <v>0</v>
      </c>
      <c r="CG72" s="80">
        <f t="shared" si="51"/>
        <v>0</v>
      </c>
      <c r="CH72" s="80">
        <f t="shared" si="51"/>
        <v>160.19</v>
      </c>
      <c r="CI72" s="80">
        <f t="shared" si="52"/>
        <v>350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18.981000000000002</v>
      </c>
      <c r="DG72" s="81">
        <f t="shared" si="60"/>
        <v>-35</v>
      </c>
      <c r="DH72" s="81">
        <f t="shared" si="61"/>
        <v>0</v>
      </c>
      <c r="DI72" s="81">
        <f t="shared" si="62"/>
        <v>0</v>
      </c>
      <c r="DJ72" s="81">
        <f t="shared" si="63"/>
        <v>16.018999999999998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-13.558</v>
      </c>
      <c r="D73" s="82">
        <v>0</v>
      </c>
      <c r="E73" s="82">
        <v>0</v>
      </c>
      <c r="F73" s="82">
        <v>0</v>
      </c>
      <c r="G73" s="82">
        <v>-13.558</v>
      </c>
      <c r="H73" s="76"/>
      <c r="I73" s="31">
        <v>71</v>
      </c>
      <c r="J73" s="82">
        <v>13.558</v>
      </c>
      <c r="K73" s="82">
        <v>0</v>
      </c>
      <c r="L73" s="82">
        <v>0</v>
      </c>
      <c r="M73" s="82">
        <v>11.442</v>
      </c>
      <c r="N73" s="82">
        <v>25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-11.442</v>
      </c>
      <c r="AG73" s="82">
        <v>0</v>
      </c>
      <c r="AH73" s="82">
        <v>0</v>
      </c>
      <c r="AI73" s="82">
        <v>-11.442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13.558</v>
      </c>
      <c r="AV73" s="83">
        <f t="shared" si="41"/>
        <v>0</v>
      </c>
      <c r="AW73" s="83">
        <f t="shared" si="41"/>
        <v>0</v>
      </c>
      <c r="AX73" s="83">
        <f t="shared" si="41"/>
        <v>11.442</v>
      </c>
      <c r="AY73" s="83">
        <f t="shared" si="42"/>
        <v>-25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135.57999999999998</v>
      </c>
      <c r="CF73" s="80">
        <f t="shared" si="51"/>
        <v>0</v>
      </c>
      <c r="CG73" s="80">
        <f t="shared" si="51"/>
        <v>0</v>
      </c>
      <c r="CH73" s="80">
        <f t="shared" si="51"/>
        <v>114.42</v>
      </c>
      <c r="CI73" s="80">
        <f t="shared" si="52"/>
        <v>250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13.558</v>
      </c>
      <c r="DG73" s="81">
        <f t="shared" si="60"/>
        <v>-25</v>
      </c>
      <c r="DH73" s="81">
        <f t="shared" si="61"/>
        <v>0</v>
      </c>
      <c r="DI73" s="81">
        <f t="shared" si="62"/>
        <v>0</v>
      </c>
      <c r="DJ73" s="81">
        <f t="shared" si="63"/>
        <v>11.442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-13.558</v>
      </c>
      <c r="D74" s="82">
        <v>0</v>
      </c>
      <c r="E74" s="82">
        <v>0</v>
      </c>
      <c r="F74" s="82">
        <v>0</v>
      </c>
      <c r="G74" s="82">
        <v>-13.558</v>
      </c>
      <c r="H74" s="76"/>
      <c r="I74" s="31">
        <v>72</v>
      </c>
      <c r="J74" s="82">
        <v>13.558</v>
      </c>
      <c r="K74" s="82">
        <v>0</v>
      </c>
      <c r="L74" s="82">
        <v>0</v>
      </c>
      <c r="M74" s="82">
        <v>11.442</v>
      </c>
      <c r="N74" s="82">
        <v>25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-11.442</v>
      </c>
      <c r="AG74" s="82">
        <v>0</v>
      </c>
      <c r="AH74" s="82">
        <v>0</v>
      </c>
      <c r="AI74" s="82">
        <v>-11.442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13.558</v>
      </c>
      <c r="AV74" s="83">
        <f t="shared" si="41"/>
        <v>0</v>
      </c>
      <c r="AW74" s="83">
        <f t="shared" si="41"/>
        <v>0</v>
      </c>
      <c r="AX74" s="83">
        <f t="shared" si="41"/>
        <v>11.442</v>
      </c>
      <c r="AY74" s="83">
        <f t="shared" si="42"/>
        <v>-25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135.57999999999998</v>
      </c>
      <c r="CF74" s="80">
        <f t="shared" si="51"/>
        <v>0</v>
      </c>
      <c r="CG74" s="80">
        <f t="shared" si="51"/>
        <v>0</v>
      </c>
      <c r="CH74" s="80">
        <f t="shared" si="51"/>
        <v>114.42</v>
      </c>
      <c r="CI74" s="80">
        <f t="shared" si="52"/>
        <v>250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13.558</v>
      </c>
      <c r="DG74" s="81">
        <f t="shared" si="60"/>
        <v>-25</v>
      </c>
      <c r="DH74" s="81">
        <f t="shared" si="61"/>
        <v>0</v>
      </c>
      <c r="DI74" s="81">
        <f t="shared" si="62"/>
        <v>0</v>
      </c>
      <c r="DJ74" s="81">
        <f t="shared" si="63"/>
        <v>11.442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-8.1349999999999998</v>
      </c>
      <c r="D75" s="82">
        <v>0</v>
      </c>
      <c r="E75" s="82">
        <v>0</v>
      </c>
      <c r="F75" s="82">
        <v>0</v>
      </c>
      <c r="G75" s="82">
        <v>-8.1349999999999998</v>
      </c>
      <c r="H75" s="76"/>
      <c r="I75" s="31">
        <v>73</v>
      </c>
      <c r="J75" s="82">
        <v>8.1349999999999998</v>
      </c>
      <c r="K75" s="82">
        <v>0</v>
      </c>
      <c r="L75" s="82">
        <v>0</v>
      </c>
      <c r="M75" s="82">
        <v>6.8650000000000002</v>
      </c>
      <c r="N75" s="82">
        <v>15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-6.8650000000000002</v>
      </c>
      <c r="AG75" s="82">
        <v>0</v>
      </c>
      <c r="AH75" s="82">
        <v>0</v>
      </c>
      <c r="AI75" s="82">
        <v>-6.8650000000000002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8.1349999999999998</v>
      </c>
      <c r="AV75" s="83">
        <f t="shared" si="41"/>
        <v>0</v>
      </c>
      <c r="AW75" s="83">
        <f t="shared" si="41"/>
        <v>0</v>
      </c>
      <c r="AX75" s="83">
        <f t="shared" si="41"/>
        <v>6.8650000000000002</v>
      </c>
      <c r="AY75" s="83">
        <f t="shared" si="42"/>
        <v>-15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81.349999999999994</v>
      </c>
      <c r="CF75" s="80">
        <f t="shared" si="51"/>
        <v>0</v>
      </c>
      <c r="CG75" s="80">
        <f t="shared" si="51"/>
        <v>0</v>
      </c>
      <c r="CH75" s="80">
        <f t="shared" si="51"/>
        <v>68.650000000000006</v>
      </c>
      <c r="CI75" s="80">
        <f t="shared" si="52"/>
        <v>150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8.1349999999999998</v>
      </c>
      <c r="DG75" s="81">
        <f t="shared" si="60"/>
        <v>-15</v>
      </c>
      <c r="DH75" s="81">
        <f t="shared" si="61"/>
        <v>0</v>
      </c>
      <c r="DI75" s="81">
        <f t="shared" si="62"/>
        <v>0</v>
      </c>
      <c r="DJ75" s="81">
        <f t="shared" si="63"/>
        <v>6.8650000000000002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-28</v>
      </c>
      <c r="D76" s="82">
        <v>0</v>
      </c>
      <c r="E76" s="82">
        <v>0</v>
      </c>
      <c r="F76" s="82">
        <v>0</v>
      </c>
      <c r="G76" s="82">
        <v>-28</v>
      </c>
      <c r="H76" s="76"/>
      <c r="I76" s="31">
        <v>74</v>
      </c>
      <c r="J76" s="82">
        <v>28</v>
      </c>
      <c r="K76" s="82">
        <v>0</v>
      </c>
      <c r="L76" s="82">
        <v>0</v>
      </c>
      <c r="M76" s="82">
        <v>27</v>
      </c>
      <c r="N76" s="82">
        <v>55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-27</v>
      </c>
      <c r="AG76" s="82">
        <v>0</v>
      </c>
      <c r="AH76" s="82">
        <v>0</v>
      </c>
      <c r="AI76" s="82">
        <v>-27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28</v>
      </c>
      <c r="AV76" s="83">
        <f t="shared" si="41"/>
        <v>0</v>
      </c>
      <c r="AW76" s="83">
        <f t="shared" si="41"/>
        <v>0</v>
      </c>
      <c r="AX76" s="83">
        <f t="shared" si="41"/>
        <v>27</v>
      </c>
      <c r="AY76" s="83">
        <f t="shared" si="42"/>
        <v>-55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280</v>
      </c>
      <c r="CF76" s="80">
        <f t="shared" si="51"/>
        <v>0</v>
      </c>
      <c r="CG76" s="80">
        <f t="shared" si="51"/>
        <v>0</v>
      </c>
      <c r="CH76" s="80">
        <f t="shared" si="51"/>
        <v>270</v>
      </c>
      <c r="CI76" s="80">
        <f t="shared" si="52"/>
        <v>550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28</v>
      </c>
      <c r="DG76" s="81">
        <f t="shared" si="60"/>
        <v>-55</v>
      </c>
      <c r="DH76" s="81">
        <f t="shared" si="61"/>
        <v>0</v>
      </c>
      <c r="DI76" s="81">
        <f t="shared" si="62"/>
        <v>0</v>
      </c>
      <c r="DJ76" s="81">
        <f t="shared" si="63"/>
        <v>27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75</v>
      </c>
      <c r="N77" s="82">
        <v>75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-75</v>
      </c>
      <c r="AG77" s="82">
        <v>0</v>
      </c>
      <c r="AH77" s="82">
        <v>0</v>
      </c>
      <c r="AI77" s="82">
        <v>-75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75</v>
      </c>
      <c r="AY77" s="83">
        <f t="shared" si="42"/>
        <v>-75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750</v>
      </c>
      <c r="CI77" s="80">
        <f t="shared" si="52"/>
        <v>750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-75</v>
      </c>
      <c r="DH77" s="81">
        <f t="shared" si="61"/>
        <v>0</v>
      </c>
      <c r="DI77" s="81">
        <f t="shared" si="62"/>
        <v>0</v>
      </c>
      <c r="DJ77" s="81">
        <f t="shared" si="63"/>
        <v>75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83.179000000000002</v>
      </c>
      <c r="N78" s="82">
        <v>83.179000000000002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-83.179000000000002</v>
      </c>
      <c r="AG78" s="82">
        <v>0</v>
      </c>
      <c r="AH78" s="82">
        <v>0</v>
      </c>
      <c r="AI78" s="82">
        <v>-83.179000000000002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83.179000000000002</v>
      </c>
      <c r="AY78" s="83">
        <f t="shared" si="42"/>
        <v>-83.179000000000002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831.79</v>
      </c>
      <c r="CI78" s="80">
        <f t="shared" si="52"/>
        <v>831.79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-83.179000000000002</v>
      </c>
      <c r="DH78" s="81">
        <f t="shared" si="61"/>
        <v>0</v>
      </c>
      <c r="DI78" s="81">
        <f t="shared" si="62"/>
        <v>0</v>
      </c>
      <c r="DJ78" s="81">
        <f t="shared" si="63"/>
        <v>83.179000000000002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66.308999999999997</v>
      </c>
      <c r="N79" s="82">
        <v>66.308999999999997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-66.308999999999997</v>
      </c>
      <c r="AG79" s="82">
        <v>0</v>
      </c>
      <c r="AH79" s="82">
        <v>0</v>
      </c>
      <c r="AI79" s="82">
        <v>-66.308999999999997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66.308999999999997</v>
      </c>
      <c r="AY79" s="83">
        <f t="shared" si="42"/>
        <v>-66.308999999999997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663.08999999999992</v>
      </c>
      <c r="CI79" s="80">
        <f t="shared" si="52"/>
        <v>663.08999999999992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-66.308999999999997</v>
      </c>
      <c r="DH79" s="81">
        <f t="shared" si="61"/>
        <v>0</v>
      </c>
      <c r="DI79" s="81">
        <f t="shared" si="62"/>
        <v>0</v>
      </c>
      <c r="DJ79" s="81">
        <f t="shared" si="63"/>
        <v>66.308999999999997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77.429000000000002</v>
      </c>
      <c r="N80" s="82">
        <v>77.429000000000002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-77.429000000000002</v>
      </c>
      <c r="AG80" s="82">
        <v>0</v>
      </c>
      <c r="AH80" s="82">
        <v>0</v>
      </c>
      <c r="AI80" s="82">
        <v>-77.429000000000002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77.429000000000002</v>
      </c>
      <c r="AY80" s="83">
        <f t="shared" si="42"/>
        <v>-77.429000000000002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774.29</v>
      </c>
      <c r="CI80" s="80">
        <f t="shared" si="52"/>
        <v>774.29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-77.429000000000002</v>
      </c>
      <c r="DH80" s="81">
        <f t="shared" si="61"/>
        <v>0</v>
      </c>
      <c r="DI80" s="81">
        <f t="shared" si="62"/>
        <v>0</v>
      </c>
      <c r="DJ80" s="81">
        <f t="shared" si="63"/>
        <v>77.429000000000002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-8</v>
      </c>
      <c r="D81" s="82">
        <v>0</v>
      </c>
      <c r="E81" s="82">
        <v>0</v>
      </c>
      <c r="F81" s="82">
        <v>0</v>
      </c>
      <c r="G81" s="82">
        <v>-8</v>
      </c>
      <c r="H81" s="76"/>
      <c r="I81" s="31">
        <v>79</v>
      </c>
      <c r="J81" s="82">
        <v>8</v>
      </c>
      <c r="K81" s="82">
        <v>0</v>
      </c>
      <c r="L81" s="82">
        <v>0</v>
      </c>
      <c r="M81" s="82">
        <v>80.56</v>
      </c>
      <c r="N81" s="82">
        <v>88.56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-80.56</v>
      </c>
      <c r="AG81" s="82">
        <v>0</v>
      </c>
      <c r="AH81" s="82">
        <v>0</v>
      </c>
      <c r="AI81" s="82">
        <v>-80.56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8</v>
      </c>
      <c r="AV81" s="83">
        <f t="shared" si="41"/>
        <v>0</v>
      </c>
      <c r="AW81" s="83">
        <f t="shared" si="41"/>
        <v>0</v>
      </c>
      <c r="AX81" s="83">
        <f t="shared" si="41"/>
        <v>80.56</v>
      </c>
      <c r="AY81" s="83">
        <f t="shared" si="42"/>
        <v>-88.56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80</v>
      </c>
      <c r="CF81" s="80">
        <f t="shared" si="51"/>
        <v>0</v>
      </c>
      <c r="CG81" s="80">
        <f t="shared" si="51"/>
        <v>0</v>
      </c>
      <c r="CH81" s="80">
        <f t="shared" si="51"/>
        <v>805.6</v>
      </c>
      <c r="CI81" s="80">
        <f t="shared" si="52"/>
        <v>885.6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8</v>
      </c>
      <c r="DG81" s="81">
        <f t="shared" si="60"/>
        <v>-88.56</v>
      </c>
      <c r="DH81" s="81">
        <f t="shared" si="61"/>
        <v>0</v>
      </c>
      <c r="DI81" s="81">
        <f t="shared" si="62"/>
        <v>0</v>
      </c>
      <c r="DJ81" s="81">
        <f t="shared" si="63"/>
        <v>80.56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-31</v>
      </c>
      <c r="D82" s="82">
        <v>0</v>
      </c>
      <c r="E82" s="82">
        <v>0</v>
      </c>
      <c r="F82" s="82">
        <v>0</v>
      </c>
      <c r="G82" s="82">
        <v>-31</v>
      </c>
      <c r="H82" s="76"/>
      <c r="I82" s="31">
        <v>80</v>
      </c>
      <c r="J82" s="82">
        <v>31</v>
      </c>
      <c r="K82" s="82">
        <v>0</v>
      </c>
      <c r="L82" s="82">
        <v>0</v>
      </c>
      <c r="M82" s="82">
        <v>79</v>
      </c>
      <c r="N82" s="82">
        <v>110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-79</v>
      </c>
      <c r="AG82" s="82">
        <v>0</v>
      </c>
      <c r="AH82" s="82">
        <v>0</v>
      </c>
      <c r="AI82" s="82">
        <v>-79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31</v>
      </c>
      <c r="AV82" s="83">
        <f t="shared" si="41"/>
        <v>0</v>
      </c>
      <c r="AW82" s="83">
        <f t="shared" si="41"/>
        <v>0</v>
      </c>
      <c r="AX82" s="83">
        <f t="shared" si="41"/>
        <v>79</v>
      </c>
      <c r="AY82" s="83">
        <f t="shared" si="42"/>
        <v>-110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310</v>
      </c>
      <c r="CF82" s="80">
        <f t="shared" si="51"/>
        <v>0</v>
      </c>
      <c r="CG82" s="80">
        <f t="shared" si="51"/>
        <v>0</v>
      </c>
      <c r="CH82" s="80">
        <f t="shared" si="51"/>
        <v>790</v>
      </c>
      <c r="CI82" s="80">
        <f t="shared" si="52"/>
        <v>1100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31</v>
      </c>
      <c r="DG82" s="81">
        <f t="shared" si="60"/>
        <v>-110</v>
      </c>
      <c r="DH82" s="81">
        <f t="shared" si="61"/>
        <v>0</v>
      </c>
      <c r="DI82" s="81">
        <f t="shared" si="62"/>
        <v>0</v>
      </c>
      <c r="DJ82" s="81">
        <f t="shared" si="63"/>
        <v>79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-54</v>
      </c>
      <c r="D83" s="82">
        <v>0</v>
      </c>
      <c r="E83" s="82">
        <v>0</v>
      </c>
      <c r="F83" s="82">
        <v>0</v>
      </c>
      <c r="G83" s="82">
        <v>-54</v>
      </c>
      <c r="H83" s="76"/>
      <c r="I83" s="31">
        <v>81</v>
      </c>
      <c r="J83" s="82">
        <v>54</v>
      </c>
      <c r="K83" s="82">
        <v>0</v>
      </c>
      <c r="L83" s="82">
        <v>0</v>
      </c>
      <c r="M83" s="82">
        <v>65.736000000000004</v>
      </c>
      <c r="N83" s="82">
        <v>119.736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-65.736000000000004</v>
      </c>
      <c r="AG83" s="82">
        <v>0</v>
      </c>
      <c r="AH83" s="82">
        <v>0</v>
      </c>
      <c r="AI83" s="82">
        <v>-65.736000000000004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54</v>
      </c>
      <c r="AV83" s="83">
        <f t="shared" si="41"/>
        <v>0</v>
      </c>
      <c r="AW83" s="83">
        <f t="shared" si="41"/>
        <v>0</v>
      </c>
      <c r="AX83" s="83">
        <f t="shared" si="41"/>
        <v>65.736000000000004</v>
      </c>
      <c r="AY83" s="83">
        <f t="shared" si="42"/>
        <v>-119.736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540</v>
      </c>
      <c r="CF83" s="80">
        <f t="shared" si="51"/>
        <v>0</v>
      </c>
      <c r="CG83" s="80">
        <f t="shared" si="51"/>
        <v>0</v>
      </c>
      <c r="CH83" s="80">
        <f t="shared" si="51"/>
        <v>657.36</v>
      </c>
      <c r="CI83" s="80">
        <f t="shared" si="52"/>
        <v>1197.3600000000001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54</v>
      </c>
      <c r="DG83" s="81">
        <f t="shared" si="60"/>
        <v>-119.736</v>
      </c>
      <c r="DH83" s="81">
        <f t="shared" si="61"/>
        <v>0</v>
      </c>
      <c r="DI83" s="81">
        <f t="shared" si="62"/>
        <v>0</v>
      </c>
      <c r="DJ83" s="81">
        <f t="shared" si="63"/>
        <v>65.736000000000004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-73.153999999999996</v>
      </c>
      <c r="D84" s="82">
        <v>0</v>
      </c>
      <c r="E84" s="82">
        <v>0</v>
      </c>
      <c r="F84" s="82">
        <v>0</v>
      </c>
      <c r="G84" s="82">
        <v>-73.153999999999996</v>
      </c>
      <c r="H84" s="76"/>
      <c r="I84" s="31">
        <v>82</v>
      </c>
      <c r="J84" s="82">
        <v>73.153999999999996</v>
      </c>
      <c r="K84" s="82">
        <v>0</v>
      </c>
      <c r="L84" s="82">
        <v>0</v>
      </c>
      <c r="M84" s="82">
        <v>51.845999999999997</v>
      </c>
      <c r="N84" s="82">
        <v>125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-51.845999999999997</v>
      </c>
      <c r="AG84" s="82">
        <v>0</v>
      </c>
      <c r="AH84" s="82">
        <v>0</v>
      </c>
      <c r="AI84" s="82">
        <v>-51.845999999999997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73.153999999999996</v>
      </c>
      <c r="AV84" s="83">
        <f t="shared" si="41"/>
        <v>0</v>
      </c>
      <c r="AW84" s="83">
        <f t="shared" si="41"/>
        <v>0</v>
      </c>
      <c r="AX84" s="83">
        <f t="shared" si="41"/>
        <v>51.845999999999997</v>
      </c>
      <c r="AY84" s="83">
        <f t="shared" si="42"/>
        <v>-125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731.54</v>
      </c>
      <c r="CF84" s="80">
        <f t="shared" si="51"/>
        <v>0</v>
      </c>
      <c r="CG84" s="80">
        <f t="shared" si="51"/>
        <v>0</v>
      </c>
      <c r="CH84" s="80">
        <f t="shared" si="51"/>
        <v>518.45999999999992</v>
      </c>
      <c r="CI84" s="80">
        <f t="shared" si="52"/>
        <v>1250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73.153999999999996</v>
      </c>
      <c r="DG84" s="81">
        <f t="shared" si="60"/>
        <v>-125</v>
      </c>
      <c r="DH84" s="81">
        <f t="shared" si="61"/>
        <v>0</v>
      </c>
      <c r="DI84" s="81">
        <f t="shared" si="62"/>
        <v>0</v>
      </c>
      <c r="DJ84" s="81">
        <f t="shared" si="63"/>
        <v>51.845999999999997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-56.944000000000003</v>
      </c>
      <c r="D85" s="82">
        <v>0</v>
      </c>
      <c r="E85" s="82">
        <v>0</v>
      </c>
      <c r="F85" s="82">
        <v>0</v>
      </c>
      <c r="G85" s="82">
        <v>-56.944000000000003</v>
      </c>
      <c r="H85" s="76"/>
      <c r="I85" s="31">
        <v>83</v>
      </c>
      <c r="J85" s="82">
        <v>56.944000000000003</v>
      </c>
      <c r="K85" s="82">
        <v>0</v>
      </c>
      <c r="L85" s="82">
        <v>0</v>
      </c>
      <c r="M85" s="82">
        <v>48.055999999999997</v>
      </c>
      <c r="N85" s="82">
        <v>105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-48.055999999999997</v>
      </c>
      <c r="AG85" s="82">
        <v>0</v>
      </c>
      <c r="AH85" s="82">
        <v>0</v>
      </c>
      <c r="AI85" s="82">
        <v>-48.055999999999997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56.944000000000003</v>
      </c>
      <c r="AV85" s="83">
        <f t="shared" si="41"/>
        <v>0</v>
      </c>
      <c r="AW85" s="83">
        <f t="shared" si="41"/>
        <v>0</v>
      </c>
      <c r="AX85" s="83">
        <f t="shared" si="41"/>
        <v>48.055999999999997</v>
      </c>
      <c r="AY85" s="83">
        <f t="shared" si="42"/>
        <v>-105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569.44000000000005</v>
      </c>
      <c r="CF85" s="80">
        <f t="shared" si="51"/>
        <v>0</v>
      </c>
      <c r="CG85" s="80">
        <f t="shared" si="51"/>
        <v>0</v>
      </c>
      <c r="CH85" s="80">
        <f t="shared" si="51"/>
        <v>480.55999999999995</v>
      </c>
      <c r="CI85" s="80">
        <f t="shared" si="52"/>
        <v>1050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56.944000000000003</v>
      </c>
      <c r="DG85" s="81">
        <f t="shared" si="60"/>
        <v>-105</v>
      </c>
      <c r="DH85" s="81">
        <f t="shared" si="61"/>
        <v>0</v>
      </c>
      <c r="DI85" s="81">
        <f t="shared" si="62"/>
        <v>0</v>
      </c>
      <c r="DJ85" s="81">
        <f t="shared" si="63"/>
        <v>48.055999999999997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-46.097999999999999</v>
      </c>
      <c r="D86" s="82">
        <v>0</v>
      </c>
      <c r="E86" s="82">
        <v>0</v>
      </c>
      <c r="F86" s="82">
        <v>0</v>
      </c>
      <c r="G86" s="82">
        <v>-46.097999999999999</v>
      </c>
      <c r="H86" s="76"/>
      <c r="I86" s="31">
        <v>84</v>
      </c>
      <c r="J86" s="82">
        <v>46.097999999999999</v>
      </c>
      <c r="K86" s="82">
        <v>0</v>
      </c>
      <c r="L86" s="82">
        <v>0</v>
      </c>
      <c r="M86" s="82">
        <v>38.902000000000001</v>
      </c>
      <c r="N86" s="82">
        <v>85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-38.902000000000001</v>
      </c>
      <c r="AG86" s="82">
        <v>0</v>
      </c>
      <c r="AH86" s="82">
        <v>0</v>
      </c>
      <c r="AI86" s="82">
        <v>-38.902000000000001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46.097999999999999</v>
      </c>
      <c r="AV86" s="83">
        <f t="shared" si="41"/>
        <v>0</v>
      </c>
      <c r="AW86" s="83">
        <f t="shared" si="41"/>
        <v>0</v>
      </c>
      <c r="AX86" s="83">
        <f t="shared" si="41"/>
        <v>38.902000000000001</v>
      </c>
      <c r="AY86" s="83">
        <f t="shared" si="42"/>
        <v>-85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460.98</v>
      </c>
      <c r="CF86" s="80">
        <f t="shared" si="51"/>
        <v>0</v>
      </c>
      <c r="CG86" s="80">
        <f t="shared" si="51"/>
        <v>0</v>
      </c>
      <c r="CH86" s="80">
        <f t="shared" si="51"/>
        <v>389.02</v>
      </c>
      <c r="CI86" s="80">
        <f t="shared" si="52"/>
        <v>850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46.097999999999999</v>
      </c>
      <c r="DG86" s="81">
        <f t="shared" si="60"/>
        <v>-85</v>
      </c>
      <c r="DH86" s="81">
        <f t="shared" si="61"/>
        <v>0</v>
      </c>
      <c r="DI86" s="81">
        <f t="shared" si="62"/>
        <v>0</v>
      </c>
      <c r="DJ86" s="81">
        <f t="shared" si="63"/>
        <v>38.902000000000001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-40.673999999999999</v>
      </c>
      <c r="D87" s="82">
        <v>0</v>
      </c>
      <c r="E87" s="82">
        <v>0</v>
      </c>
      <c r="F87" s="82">
        <v>0</v>
      </c>
      <c r="G87" s="82">
        <v>-40.673999999999999</v>
      </c>
      <c r="H87" s="76"/>
      <c r="I87" s="31">
        <v>85</v>
      </c>
      <c r="J87" s="82">
        <v>40.673999999999999</v>
      </c>
      <c r="K87" s="82">
        <v>0</v>
      </c>
      <c r="L87" s="82">
        <v>0</v>
      </c>
      <c r="M87" s="82">
        <v>34.326000000000001</v>
      </c>
      <c r="N87" s="82">
        <v>75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-34.326000000000001</v>
      </c>
      <c r="AG87" s="82">
        <v>0</v>
      </c>
      <c r="AH87" s="82">
        <v>0</v>
      </c>
      <c r="AI87" s="82">
        <v>-34.326000000000001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40.673999999999999</v>
      </c>
      <c r="AV87" s="83">
        <f t="shared" si="41"/>
        <v>0</v>
      </c>
      <c r="AW87" s="83">
        <f t="shared" si="41"/>
        <v>0</v>
      </c>
      <c r="AX87" s="83">
        <f t="shared" si="41"/>
        <v>34.326000000000001</v>
      </c>
      <c r="AY87" s="83">
        <f t="shared" si="42"/>
        <v>-75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406.74</v>
      </c>
      <c r="CF87" s="80">
        <f t="shared" si="51"/>
        <v>0</v>
      </c>
      <c r="CG87" s="80">
        <f t="shared" si="51"/>
        <v>0</v>
      </c>
      <c r="CH87" s="80">
        <f t="shared" si="51"/>
        <v>343.26</v>
      </c>
      <c r="CI87" s="80">
        <f t="shared" si="52"/>
        <v>750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40.673999999999999</v>
      </c>
      <c r="DG87" s="81">
        <f t="shared" si="60"/>
        <v>-75</v>
      </c>
      <c r="DH87" s="81">
        <f t="shared" si="61"/>
        <v>0</v>
      </c>
      <c r="DI87" s="81">
        <f t="shared" si="62"/>
        <v>0</v>
      </c>
      <c r="DJ87" s="81">
        <f t="shared" si="63"/>
        <v>34.326000000000001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-27.116</v>
      </c>
      <c r="D88" s="82">
        <v>0</v>
      </c>
      <c r="E88" s="82">
        <v>0</v>
      </c>
      <c r="F88" s="82">
        <v>0</v>
      </c>
      <c r="G88" s="82">
        <v>-27.116</v>
      </c>
      <c r="H88" s="76"/>
      <c r="I88" s="31">
        <v>86</v>
      </c>
      <c r="J88" s="82">
        <v>27.116</v>
      </c>
      <c r="K88" s="82">
        <v>0</v>
      </c>
      <c r="L88" s="82">
        <v>0</v>
      </c>
      <c r="M88" s="82">
        <v>22.884</v>
      </c>
      <c r="N88" s="82">
        <v>50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-22.884</v>
      </c>
      <c r="AG88" s="82">
        <v>0</v>
      </c>
      <c r="AH88" s="82">
        <v>0</v>
      </c>
      <c r="AI88" s="82">
        <v>-22.884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27.116</v>
      </c>
      <c r="AV88" s="83">
        <f t="shared" si="41"/>
        <v>0</v>
      </c>
      <c r="AW88" s="83">
        <f t="shared" si="41"/>
        <v>0</v>
      </c>
      <c r="AX88" s="83">
        <f t="shared" si="41"/>
        <v>22.884</v>
      </c>
      <c r="AY88" s="83">
        <f t="shared" si="42"/>
        <v>-50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271.15999999999997</v>
      </c>
      <c r="CF88" s="80">
        <f t="shared" si="51"/>
        <v>0</v>
      </c>
      <c r="CG88" s="80">
        <f t="shared" si="51"/>
        <v>0</v>
      </c>
      <c r="CH88" s="80">
        <f t="shared" si="51"/>
        <v>228.84</v>
      </c>
      <c r="CI88" s="80">
        <f t="shared" si="52"/>
        <v>500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27.116</v>
      </c>
      <c r="DG88" s="81">
        <f t="shared" si="60"/>
        <v>-50</v>
      </c>
      <c r="DH88" s="81">
        <f t="shared" si="61"/>
        <v>0</v>
      </c>
      <c r="DI88" s="81">
        <f t="shared" si="62"/>
        <v>0</v>
      </c>
      <c r="DJ88" s="81">
        <f t="shared" si="63"/>
        <v>22.884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-16.27</v>
      </c>
      <c r="D89" s="82">
        <v>0</v>
      </c>
      <c r="E89" s="82">
        <v>0</v>
      </c>
      <c r="F89" s="82">
        <v>0</v>
      </c>
      <c r="G89" s="82">
        <v>-16.27</v>
      </c>
      <c r="H89" s="76"/>
      <c r="I89" s="31">
        <v>87</v>
      </c>
      <c r="J89" s="82">
        <v>16.27</v>
      </c>
      <c r="K89" s="82">
        <v>0</v>
      </c>
      <c r="L89" s="82">
        <v>0</v>
      </c>
      <c r="M89" s="82">
        <v>13.73</v>
      </c>
      <c r="N89" s="82">
        <v>30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-13.73</v>
      </c>
      <c r="AG89" s="82">
        <v>0</v>
      </c>
      <c r="AH89" s="82">
        <v>0</v>
      </c>
      <c r="AI89" s="82">
        <v>-13.73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16.27</v>
      </c>
      <c r="AV89" s="83">
        <f t="shared" si="41"/>
        <v>0</v>
      </c>
      <c r="AW89" s="83">
        <f t="shared" si="41"/>
        <v>0</v>
      </c>
      <c r="AX89" s="83">
        <f t="shared" si="41"/>
        <v>13.73</v>
      </c>
      <c r="AY89" s="83">
        <f t="shared" si="42"/>
        <v>-30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162.69999999999999</v>
      </c>
      <c r="CF89" s="80">
        <f t="shared" si="51"/>
        <v>0</v>
      </c>
      <c r="CG89" s="80">
        <f t="shared" si="51"/>
        <v>0</v>
      </c>
      <c r="CH89" s="80">
        <f t="shared" si="51"/>
        <v>137.30000000000001</v>
      </c>
      <c r="CI89" s="80">
        <f t="shared" si="52"/>
        <v>300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16.27</v>
      </c>
      <c r="DG89" s="81">
        <f t="shared" si="60"/>
        <v>-30</v>
      </c>
      <c r="DH89" s="81">
        <f t="shared" si="61"/>
        <v>0</v>
      </c>
      <c r="DI89" s="81">
        <f t="shared" si="62"/>
        <v>0</v>
      </c>
      <c r="DJ89" s="81">
        <f t="shared" si="63"/>
        <v>13.73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-2.7120000000000002</v>
      </c>
      <c r="D90" s="82">
        <v>0</v>
      </c>
      <c r="E90" s="82">
        <v>0</v>
      </c>
      <c r="F90" s="82">
        <v>0</v>
      </c>
      <c r="G90" s="82">
        <v>-2.7120000000000002</v>
      </c>
      <c r="H90" s="76"/>
      <c r="I90" s="31">
        <v>88</v>
      </c>
      <c r="J90" s="82">
        <v>2.7120000000000002</v>
      </c>
      <c r="K90" s="82">
        <v>0</v>
      </c>
      <c r="L90" s="82">
        <v>0</v>
      </c>
      <c r="M90" s="82">
        <v>2.2879999999999998</v>
      </c>
      <c r="N90" s="82">
        <v>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-2.2879999999999998</v>
      </c>
      <c r="AG90" s="82">
        <v>0</v>
      </c>
      <c r="AH90" s="82">
        <v>0</v>
      </c>
      <c r="AI90" s="82">
        <v>-2.2879999999999998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2.7120000000000002</v>
      </c>
      <c r="AV90" s="83">
        <f t="shared" si="41"/>
        <v>0</v>
      </c>
      <c r="AW90" s="83">
        <f t="shared" si="41"/>
        <v>0</v>
      </c>
      <c r="AX90" s="83">
        <f t="shared" si="41"/>
        <v>2.2879999999999998</v>
      </c>
      <c r="AY90" s="83">
        <f t="shared" si="42"/>
        <v>-5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27.12</v>
      </c>
      <c r="CF90" s="80">
        <f t="shared" si="51"/>
        <v>0</v>
      </c>
      <c r="CG90" s="80">
        <f t="shared" si="51"/>
        <v>0</v>
      </c>
      <c r="CH90" s="80">
        <f t="shared" si="51"/>
        <v>22.88</v>
      </c>
      <c r="CI90" s="80">
        <f t="shared" si="52"/>
        <v>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2.7120000000000002</v>
      </c>
      <c r="DG90" s="81">
        <f t="shared" si="60"/>
        <v>-5</v>
      </c>
      <c r="DH90" s="81">
        <f t="shared" si="61"/>
        <v>0</v>
      </c>
      <c r="DI90" s="81">
        <f t="shared" si="62"/>
        <v>0</v>
      </c>
      <c r="DJ90" s="81">
        <f t="shared" si="63"/>
        <v>2.2879999999999998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0.24519174999999996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0.86714099999999983</v>
      </c>
      <c r="AY99" s="87">
        <f t="shared" si="65"/>
        <v>-1.11233275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0.24519175000000004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0.86714099999999961</v>
      </c>
      <c r="CI99" s="89">
        <f t="shared" si="70"/>
        <v>1.11233275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0.24519174999999996</v>
      </c>
      <c r="DG99" s="81">
        <f t="shared" si="60"/>
        <v>-1.11233275</v>
      </c>
      <c r="DH99" s="81">
        <f t="shared" si="61"/>
        <v>0</v>
      </c>
      <c r="DI99" s="81">
        <f t="shared" si="62"/>
        <v>0</v>
      </c>
      <c r="DJ99" s="81">
        <f t="shared" si="63"/>
        <v>0.86714099999999983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40" t="s">
        <v>325</v>
      </c>
      <c r="J1" s="241"/>
      <c r="K1" s="241"/>
      <c r="L1" s="241"/>
      <c r="M1" s="242"/>
      <c r="N1" s="241" t="s">
        <v>477</v>
      </c>
      <c r="O1" s="241"/>
      <c r="P1" s="241"/>
      <c r="Q1" s="241"/>
      <c r="R1" s="242"/>
      <c r="W1" s="46"/>
      <c r="X1" s="46">
        <v>1</v>
      </c>
    </row>
    <row r="2" spans="1:24" ht="15.75" thickBot="1">
      <c r="A2" s="239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688.71594700000003</v>
      </c>
      <c r="C3" s="175">
        <f ca="1">$B3*C$1/100</f>
        <v>512.27672525309299</v>
      </c>
      <c r="D3" s="176">
        <f t="shared" ref="D3:F18" ca="1" si="0">$B3*D$1/100</f>
        <v>164.15771584957341</v>
      </c>
      <c r="E3" s="176">
        <f t="shared" ca="1" si="0"/>
        <v>9.3589708994554925</v>
      </c>
      <c r="F3" s="177">
        <f t="shared" ca="1" si="0"/>
        <v>2.9225349978782731</v>
      </c>
      <c r="G3" s="174">
        <f t="shared" ref="G3:G66" ca="1" si="1">INDIRECT("ISGS_exbus!" &amp; $V$3 &amp; X3)</f>
        <v>688.71594700000003</v>
      </c>
      <c r="H3" s="174">
        <f t="shared" ref="H3:H66" ca="1" si="2">INDIRECT("ISGS_Delhi_pp!" &amp; $V$3 &amp; X3)</f>
        <v>665.78170599999999</v>
      </c>
      <c r="I3" s="178">
        <f ca="1">INDIRECT("BRPL_EOD!" &amp; $V$3 &amp; X3)</f>
        <v>495.21</v>
      </c>
      <c r="J3" s="176">
        <f ca="1">INDIRECT("BYPL_EOD!" &amp; $V$3 &amp; X3)</f>
        <v>158.72</v>
      </c>
      <c r="K3" s="176">
        <f ca="1">INDIRECT("TPDDL_EOD!" &amp; $V$3 &amp; X3)</f>
        <v>9.06</v>
      </c>
      <c r="L3" s="176">
        <f ca="1">INDIRECT("NDMC_EOD!" &amp; $V$3 &amp; X3)</f>
        <v>2.79</v>
      </c>
      <c r="M3" s="177">
        <f ca="1">SUM(I3:L3)</f>
        <v>665.77999999999986</v>
      </c>
      <c r="N3" s="175">
        <f ca="1">INDIRECT("BRPL_ISGS_exbus!" &amp; $V$3 &amp; X3)</f>
        <v>495.21126893006704</v>
      </c>
      <c r="O3" s="176">
        <f ca="1">INDIRECT("BYPL_ISGS_exbus!" &amp; $V$3 &amp; X3)</f>
        <v>158.7204067053982</v>
      </c>
      <c r="P3" s="176">
        <f ca="1">INDIRECT("TPDDL_ISGS_exbus!" &amp; $V$3 &amp; X3)</f>
        <v>9.060023215416507</v>
      </c>
      <c r="Q3" s="176">
        <f ca="1">INDIRECT("NDMC_ISGS_exbus!" &amp; $V$3 &amp; X3)</f>
        <v>2.790007149118328</v>
      </c>
      <c r="R3" s="177">
        <f ca="1">SUM(N3:Q3)</f>
        <v>665.7817060000001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688.71594700000003</v>
      </c>
      <c r="C4" s="179">
        <f t="shared" ref="C4:F35" ca="1" si="4">$B4*C$1/100</f>
        <v>512.27672525309299</v>
      </c>
      <c r="D4" s="180">
        <f t="shared" ca="1" si="0"/>
        <v>164.15771584957341</v>
      </c>
      <c r="E4" s="180">
        <f t="shared" ca="1" si="0"/>
        <v>9.3589708994554925</v>
      </c>
      <c r="F4" s="181">
        <f t="shared" ca="1" si="0"/>
        <v>2.9225349978782731</v>
      </c>
      <c r="G4" s="182">
        <f t="shared" ca="1" si="1"/>
        <v>688.71594700000003</v>
      </c>
      <c r="H4" s="182">
        <f t="shared" ca="1" si="2"/>
        <v>665.78170599999999</v>
      </c>
      <c r="I4" s="183">
        <f t="shared" ref="I4:I67" ca="1" si="5">INDIRECT("BRPL_EOD!" &amp; $V$3 &amp; X4)</f>
        <v>495.21</v>
      </c>
      <c r="J4" s="180">
        <f t="shared" ref="J4:J67" ca="1" si="6">INDIRECT("BYPL_EOD!" &amp; $V$3 &amp; X4)</f>
        <v>158.72</v>
      </c>
      <c r="K4" s="180">
        <f t="shared" ref="K4:K67" ca="1" si="7">INDIRECT("TPDDL_EOD!" &amp; $V$3 &amp; X4)</f>
        <v>9.06</v>
      </c>
      <c r="L4" s="180">
        <f t="shared" ref="L4:L67" ca="1" si="8">INDIRECT("NDMC_EOD!" &amp; $V$3 &amp; X4)</f>
        <v>2.79</v>
      </c>
      <c r="M4" s="181">
        <f t="shared" ref="M4:M67" ca="1" si="9">SUM(I4:L4)</f>
        <v>665.77999999999986</v>
      </c>
      <c r="N4" s="179">
        <f t="shared" ref="N4:N67" ca="1" si="10">INDIRECT("BRPL_ISGS_exbus!" &amp; $V$3 &amp; X4)</f>
        <v>495.21126893006704</v>
      </c>
      <c r="O4" s="180">
        <f t="shared" ref="O4:O67" ca="1" si="11">INDIRECT("BYPL_ISGS_exbus!" &amp; $V$3 &amp; X4)</f>
        <v>158.7204067053982</v>
      </c>
      <c r="P4" s="180">
        <f t="shared" ref="P4:P67" ca="1" si="12">INDIRECT("TPDDL_ISGS_exbus!" &amp; $V$3 &amp; X4)</f>
        <v>9.060023215416507</v>
      </c>
      <c r="Q4" s="180">
        <f t="shared" ref="Q4:Q67" ca="1" si="13">INDIRECT("NDMC_ISGS_exbus!" &amp; $V$3 &amp; X4)</f>
        <v>2.790007149118328</v>
      </c>
      <c r="R4" s="181">
        <f t="shared" ref="R4:R67" ca="1" si="14">SUM(N4:Q4)</f>
        <v>665.7817060000001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688.71594700000003</v>
      </c>
      <c r="H5" s="182">
        <f t="shared" ca="1" si="2"/>
        <v>665.78170599999999</v>
      </c>
      <c r="I5" s="183">
        <f t="shared" ca="1" si="5"/>
        <v>495.21</v>
      </c>
      <c r="J5" s="180">
        <f t="shared" ca="1" si="6"/>
        <v>158.72</v>
      </c>
      <c r="K5" s="180">
        <f t="shared" ca="1" si="7"/>
        <v>9.06</v>
      </c>
      <c r="L5" s="180">
        <f t="shared" ca="1" si="8"/>
        <v>2.79</v>
      </c>
      <c r="M5" s="181">
        <f t="shared" ca="1" si="9"/>
        <v>665.77999999999986</v>
      </c>
      <c r="N5" s="179">
        <f t="shared" ca="1" si="10"/>
        <v>495.21126893006704</v>
      </c>
      <c r="O5" s="180">
        <f t="shared" ca="1" si="11"/>
        <v>158.7204067053982</v>
      </c>
      <c r="P5" s="180">
        <f t="shared" ca="1" si="12"/>
        <v>9.060023215416507</v>
      </c>
      <c r="Q5" s="180">
        <f t="shared" ca="1" si="13"/>
        <v>2.790007149118328</v>
      </c>
      <c r="R5" s="181">
        <f t="shared" ca="1" si="14"/>
        <v>665.7817060000001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688.71594700000003</v>
      </c>
      <c r="H6" s="182">
        <f t="shared" ca="1" si="2"/>
        <v>665.78170599999999</v>
      </c>
      <c r="I6" s="183">
        <f t="shared" ca="1" si="5"/>
        <v>495.21</v>
      </c>
      <c r="J6" s="180">
        <f t="shared" ca="1" si="6"/>
        <v>158.72</v>
      </c>
      <c r="K6" s="180">
        <f t="shared" ca="1" si="7"/>
        <v>9.06</v>
      </c>
      <c r="L6" s="180">
        <f t="shared" ca="1" si="8"/>
        <v>2.79</v>
      </c>
      <c r="M6" s="181">
        <f t="shared" ca="1" si="9"/>
        <v>665.77999999999986</v>
      </c>
      <c r="N6" s="179">
        <f t="shared" ca="1" si="10"/>
        <v>495.21126893006704</v>
      </c>
      <c r="O6" s="180">
        <f t="shared" ca="1" si="11"/>
        <v>158.7204067053982</v>
      </c>
      <c r="P6" s="180">
        <f t="shared" ca="1" si="12"/>
        <v>9.060023215416507</v>
      </c>
      <c r="Q6" s="180">
        <f t="shared" ca="1" si="13"/>
        <v>2.790007149118328</v>
      </c>
      <c r="R6" s="181">
        <f t="shared" ca="1" si="14"/>
        <v>665.7817060000001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688.71594700000003</v>
      </c>
      <c r="H7" s="182">
        <f t="shared" ca="1" si="2"/>
        <v>665.78170599999999</v>
      </c>
      <c r="I7" s="183">
        <f t="shared" ca="1" si="5"/>
        <v>495.21</v>
      </c>
      <c r="J7" s="180">
        <f t="shared" ca="1" si="6"/>
        <v>158.72</v>
      </c>
      <c r="K7" s="180">
        <f t="shared" ca="1" si="7"/>
        <v>9.06</v>
      </c>
      <c r="L7" s="180">
        <f t="shared" ca="1" si="8"/>
        <v>2.79</v>
      </c>
      <c r="M7" s="181">
        <f t="shared" ca="1" si="9"/>
        <v>665.77999999999986</v>
      </c>
      <c r="N7" s="179">
        <f t="shared" ca="1" si="10"/>
        <v>495.21126893006704</v>
      </c>
      <c r="O7" s="180">
        <f t="shared" ca="1" si="11"/>
        <v>158.7204067053982</v>
      </c>
      <c r="P7" s="180">
        <f t="shared" ca="1" si="12"/>
        <v>9.060023215416507</v>
      </c>
      <c r="Q7" s="180">
        <f t="shared" ca="1" si="13"/>
        <v>2.790007149118328</v>
      </c>
      <c r="R7" s="181">
        <f t="shared" ca="1" si="14"/>
        <v>665.7817060000001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688.71594700000003</v>
      </c>
      <c r="H8" s="182">
        <f t="shared" ca="1" si="2"/>
        <v>665.78170599999999</v>
      </c>
      <c r="I8" s="183">
        <f t="shared" ca="1" si="5"/>
        <v>495.21</v>
      </c>
      <c r="J8" s="180">
        <f t="shared" ca="1" si="6"/>
        <v>158.72</v>
      </c>
      <c r="K8" s="180">
        <f t="shared" ca="1" si="7"/>
        <v>9.06</v>
      </c>
      <c r="L8" s="180">
        <f t="shared" ca="1" si="8"/>
        <v>2.79</v>
      </c>
      <c r="M8" s="181">
        <f t="shared" ca="1" si="9"/>
        <v>665.77999999999986</v>
      </c>
      <c r="N8" s="179">
        <f t="shared" ca="1" si="10"/>
        <v>495.21126893006704</v>
      </c>
      <c r="O8" s="180">
        <f t="shared" ca="1" si="11"/>
        <v>158.7204067053982</v>
      </c>
      <c r="P8" s="180">
        <f t="shared" ca="1" si="12"/>
        <v>9.060023215416507</v>
      </c>
      <c r="Q8" s="180">
        <f t="shared" ca="1" si="13"/>
        <v>2.790007149118328</v>
      </c>
      <c r="R8" s="181">
        <f t="shared" ca="1" si="14"/>
        <v>665.7817060000001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688.71594700000003</v>
      </c>
      <c r="H9" s="182">
        <f t="shared" ca="1" si="2"/>
        <v>665.78170599999999</v>
      </c>
      <c r="I9" s="183">
        <f t="shared" ca="1" si="5"/>
        <v>495.21</v>
      </c>
      <c r="J9" s="180">
        <f t="shared" ca="1" si="6"/>
        <v>158.72</v>
      </c>
      <c r="K9" s="180">
        <f t="shared" ca="1" si="7"/>
        <v>9.06</v>
      </c>
      <c r="L9" s="180">
        <f t="shared" ca="1" si="8"/>
        <v>2.79</v>
      </c>
      <c r="M9" s="181">
        <f t="shared" ca="1" si="9"/>
        <v>665.77999999999986</v>
      </c>
      <c r="N9" s="179">
        <f t="shared" ca="1" si="10"/>
        <v>495.21126893006704</v>
      </c>
      <c r="O9" s="180">
        <f t="shared" ca="1" si="11"/>
        <v>158.7204067053982</v>
      </c>
      <c r="P9" s="180">
        <f t="shared" ca="1" si="12"/>
        <v>9.060023215416507</v>
      </c>
      <c r="Q9" s="180">
        <f t="shared" ca="1" si="13"/>
        <v>2.790007149118328</v>
      </c>
      <c r="R9" s="181">
        <f t="shared" ca="1" si="14"/>
        <v>665.7817060000001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688.71594700000003</v>
      </c>
      <c r="H10" s="182">
        <f t="shared" ca="1" si="2"/>
        <v>665.78170599999999</v>
      </c>
      <c r="I10" s="183">
        <f t="shared" ca="1" si="5"/>
        <v>495.21</v>
      </c>
      <c r="J10" s="180">
        <f t="shared" ca="1" si="6"/>
        <v>158.72</v>
      </c>
      <c r="K10" s="180">
        <f t="shared" ca="1" si="7"/>
        <v>9.06</v>
      </c>
      <c r="L10" s="180">
        <f t="shared" ca="1" si="8"/>
        <v>2.79</v>
      </c>
      <c r="M10" s="181">
        <f t="shared" ca="1" si="9"/>
        <v>665.77999999999986</v>
      </c>
      <c r="N10" s="179">
        <f t="shared" ca="1" si="10"/>
        <v>495.21126893006704</v>
      </c>
      <c r="O10" s="180">
        <f t="shared" ca="1" si="11"/>
        <v>158.7204067053982</v>
      </c>
      <c r="P10" s="180">
        <f t="shared" ca="1" si="12"/>
        <v>9.060023215416507</v>
      </c>
      <c r="Q10" s="180">
        <f t="shared" ca="1" si="13"/>
        <v>2.790007149118328</v>
      </c>
      <c r="R10" s="181">
        <f t="shared" ca="1" si="14"/>
        <v>665.7817060000001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688.71594700000003</v>
      </c>
      <c r="H11" s="182">
        <f t="shared" ca="1" si="2"/>
        <v>665.78170599999999</v>
      </c>
      <c r="I11" s="183">
        <f t="shared" ca="1" si="5"/>
        <v>495.21</v>
      </c>
      <c r="J11" s="180">
        <f t="shared" ca="1" si="6"/>
        <v>158.72</v>
      </c>
      <c r="K11" s="180">
        <f t="shared" ca="1" si="7"/>
        <v>9.06</v>
      </c>
      <c r="L11" s="180">
        <f t="shared" ca="1" si="8"/>
        <v>2.79</v>
      </c>
      <c r="M11" s="181">
        <f t="shared" ca="1" si="9"/>
        <v>665.77999999999986</v>
      </c>
      <c r="N11" s="179">
        <f t="shared" ca="1" si="10"/>
        <v>495.21126893006704</v>
      </c>
      <c r="O11" s="180">
        <f t="shared" ca="1" si="11"/>
        <v>158.7204067053982</v>
      </c>
      <c r="P11" s="180">
        <f t="shared" ca="1" si="12"/>
        <v>9.060023215416507</v>
      </c>
      <c r="Q11" s="180">
        <f t="shared" ca="1" si="13"/>
        <v>2.790007149118328</v>
      </c>
      <c r="R11" s="181">
        <f t="shared" ca="1" si="14"/>
        <v>665.7817060000001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688.71594700000003</v>
      </c>
      <c r="H12" s="182">
        <f t="shared" ca="1" si="2"/>
        <v>665.78170599999999</v>
      </c>
      <c r="I12" s="183">
        <f t="shared" ca="1" si="5"/>
        <v>495.21</v>
      </c>
      <c r="J12" s="180">
        <f t="shared" ca="1" si="6"/>
        <v>158.72</v>
      </c>
      <c r="K12" s="180">
        <f t="shared" ca="1" si="7"/>
        <v>9.06</v>
      </c>
      <c r="L12" s="180">
        <f t="shared" ca="1" si="8"/>
        <v>2.79</v>
      </c>
      <c r="M12" s="181">
        <f t="shared" ca="1" si="9"/>
        <v>665.77999999999986</v>
      </c>
      <c r="N12" s="179">
        <f t="shared" ca="1" si="10"/>
        <v>495.21126893006704</v>
      </c>
      <c r="O12" s="180">
        <f t="shared" ca="1" si="11"/>
        <v>158.7204067053982</v>
      </c>
      <c r="P12" s="180">
        <f t="shared" ca="1" si="12"/>
        <v>9.060023215416507</v>
      </c>
      <c r="Q12" s="180">
        <f t="shared" ca="1" si="13"/>
        <v>2.790007149118328</v>
      </c>
      <c r="R12" s="181">
        <f t="shared" ca="1" si="14"/>
        <v>665.7817060000001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688.71594700000003</v>
      </c>
      <c r="H13" s="182">
        <f t="shared" ca="1" si="2"/>
        <v>665.78170599999999</v>
      </c>
      <c r="I13" s="183">
        <f t="shared" ca="1" si="5"/>
        <v>495.21</v>
      </c>
      <c r="J13" s="180">
        <f t="shared" ca="1" si="6"/>
        <v>158.72</v>
      </c>
      <c r="K13" s="180">
        <f t="shared" ca="1" si="7"/>
        <v>9.06</v>
      </c>
      <c r="L13" s="180">
        <f t="shared" ca="1" si="8"/>
        <v>2.79</v>
      </c>
      <c r="M13" s="181">
        <f t="shared" ca="1" si="9"/>
        <v>665.77999999999986</v>
      </c>
      <c r="N13" s="179">
        <f t="shared" ca="1" si="10"/>
        <v>495.21126893006704</v>
      </c>
      <c r="O13" s="180">
        <f t="shared" ca="1" si="11"/>
        <v>158.7204067053982</v>
      </c>
      <c r="P13" s="180">
        <f t="shared" ca="1" si="12"/>
        <v>9.060023215416507</v>
      </c>
      <c r="Q13" s="180">
        <f t="shared" ca="1" si="13"/>
        <v>2.790007149118328</v>
      </c>
      <c r="R13" s="181">
        <f t="shared" ca="1" si="14"/>
        <v>665.7817060000001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688.71594700000003</v>
      </c>
      <c r="H14" s="182">
        <f t="shared" ca="1" si="2"/>
        <v>665.78170599999999</v>
      </c>
      <c r="I14" s="183">
        <f t="shared" ca="1" si="5"/>
        <v>495.21</v>
      </c>
      <c r="J14" s="180">
        <f t="shared" ca="1" si="6"/>
        <v>158.72</v>
      </c>
      <c r="K14" s="180">
        <f t="shared" ca="1" si="7"/>
        <v>9.06</v>
      </c>
      <c r="L14" s="180">
        <f t="shared" ca="1" si="8"/>
        <v>2.79</v>
      </c>
      <c r="M14" s="181">
        <f t="shared" ca="1" si="9"/>
        <v>665.77999999999986</v>
      </c>
      <c r="N14" s="179">
        <f t="shared" ca="1" si="10"/>
        <v>495.21126893006704</v>
      </c>
      <c r="O14" s="180">
        <f t="shared" ca="1" si="11"/>
        <v>158.7204067053982</v>
      </c>
      <c r="P14" s="180">
        <f t="shared" ca="1" si="12"/>
        <v>9.060023215416507</v>
      </c>
      <c r="Q14" s="180">
        <f t="shared" ca="1" si="13"/>
        <v>2.790007149118328</v>
      </c>
      <c r="R14" s="181">
        <f t="shared" ca="1" si="14"/>
        <v>665.7817060000001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657.52909999999997</v>
      </c>
      <c r="H15" s="182">
        <f t="shared" ca="1" si="2"/>
        <v>635.63338099999999</v>
      </c>
      <c r="I15" s="183">
        <f t="shared" ca="1" si="5"/>
        <v>495.21</v>
      </c>
      <c r="J15" s="180">
        <f t="shared" ca="1" si="6"/>
        <v>128.57</v>
      </c>
      <c r="K15" s="180">
        <f t="shared" ca="1" si="7"/>
        <v>9.06</v>
      </c>
      <c r="L15" s="180">
        <f t="shared" ca="1" si="8"/>
        <v>2.79</v>
      </c>
      <c r="M15" s="181">
        <f t="shared" ca="1" si="9"/>
        <v>635.62999999999988</v>
      </c>
      <c r="N15" s="179">
        <f t="shared" ca="1" si="10"/>
        <v>495.21263408745659</v>
      </c>
      <c r="O15" s="180">
        <f t="shared" ca="1" si="11"/>
        <v>128.57068388082692</v>
      </c>
      <c r="P15" s="180">
        <f t="shared" ca="1" si="12"/>
        <v>9.0600481913377298</v>
      </c>
      <c r="Q15" s="180">
        <f t="shared" ca="1" si="13"/>
        <v>2.7900148403788374</v>
      </c>
      <c r="R15" s="181">
        <f t="shared" ca="1" si="14"/>
        <v>635.6333810000001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652.52909999999997</v>
      </c>
      <c r="H16" s="182">
        <f t="shared" ca="1" si="2"/>
        <v>630.79988100000003</v>
      </c>
      <c r="I16" s="183">
        <f t="shared" ca="1" si="5"/>
        <v>495.21</v>
      </c>
      <c r="J16" s="180">
        <f t="shared" ca="1" si="6"/>
        <v>123.74</v>
      </c>
      <c r="K16" s="180">
        <f t="shared" ca="1" si="7"/>
        <v>9.06</v>
      </c>
      <c r="L16" s="180">
        <f t="shared" ca="1" si="8"/>
        <v>2.79</v>
      </c>
      <c r="M16" s="181">
        <f t="shared" ca="1" si="9"/>
        <v>630.79999999999984</v>
      </c>
      <c r="N16" s="179">
        <f t="shared" ca="1" si="10"/>
        <v>495.20990657896334</v>
      </c>
      <c r="O16" s="180">
        <f t="shared" ca="1" si="11"/>
        <v>123.73997665653143</v>
      </c>
      <c r="P16" s="180">
        <f t="shared" ca="1" si="12"/>
        <v>9.0599982908370347</v>
      </c>
      <c r="Q16" s="180">
        <f t="shared" ca="1" si="13"/>
        <v>2.7899994736683587</v>
      </c>
      <c r="R16" s="181">
        <f t="shared" ca="1" si="14"/>
        <v>630.79988100000014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627.52909999999997</v>
      </c>
      <c r="H17" s="182">
        <f t="shared" ca="1" si="2"/>
        <v>606.63238100000001</v>
      </c>
      <c r="I17" s="183">
        <f t="shared" ca="1" si="5"/>
        <v>495.21</v>
      </c>
      <c r="J17" s="180">
        <f t="shared" ca="1" si="6"/>
        <v>99.57</v>
      </c>
      <c r="K17" s="180">
        <f t="shared" ca="1" si="7"/>
        <v>9.06</v>
      </c>
      <c r="L17" s="180">
        <f t="shared" ca="1" si="8"/>
        <v>2.79</v>
      </c>
      <c r="M17" s="181">
        <f t="shared" ca="1" si="9"/>
        <v>606.62999999999988</v>
      </c>
      <c r="N17" s="179">
        <f t="shared" ca="1" si="10"/>
        <v>495.21194368067859</v>
      </c>
      <c r="O17" s="180">
        <f t="shared" ca="1" si="11"/>
        <v>99.57039080851591</v>
      </c>
      <c r="P17" s="180">
        <f t="shared" ca="1" si="12"/>
        <v>9.060035560160232</v>
      </c>
      <c r="Q17" s="180">
        <f t="shared" ca="1" si="13"/>
        <v>2.7900109506453692</v>
      </c>
      <c r="R17" s="181">
        <f t="shared" ca="1" si="14"/>
        <v>606.63238100000012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614.52909999999997</v>
      </c>
      <c r="H18" s="182">
        <f t="shared" ca="1" si="2"/>
        <v>594.06528100000003</v>
      </c>
      <c r="I18" s="183">
        <f t="shared" ca="1" si="5"/>
        <v>495.21</v>
      </c>
      <c r="J18" s="180">
        <f t="shared" ca="1" si="6"/>
        <v>87</v>
      </c>
      <c r="K18" s="180">
        <f t="shared" ca="1" si="7"/>
        <v>9.06</v>
      </c>
      <c r="L18" s="180">
        <f t="shared" ca="1" si="8"/>
        <v>2.79</v>
      </c>
      <c r="M18" s="181">
        <f t="shared" ca="1" si="9"/>
        <v>594.05999999999995</v>
      </c>
      <c r="N18" s="179">
        <f t="shared" ca="1" si="10"/>
        <v>495.21440225568131</v>
      </c>
      <c r="O18" s="180">
        <f t="shared" ca="1" si="11"/>
        <v>87.000773401676611</v>
      </c>
      <c r="P18" s="180">
        <f t="shared" ca="1" si="12"/>
        <v>9.0600805404504605</v>
      </c>
      <c r="Q18" s="180">
        <f t="shared" ca="1" si="13"/>
        <v>2.7900248021916982</v>
      </c>
      <c r="R18" s="181">
        <f t="shared" ca="1" si="14"/>
        <v>594.06528100000014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653.3125</v>
      </c>
      <c r="H19" s="182">
        <f t="shared" ca="1" si="2"/>
        <v>631.55719399999998</v>
      </c>
      <c r="I19" s="183">
        <f t="shared" ca="1" si="5"/>
        <v>495.22</v>
      </c>
      <c r="J19" s="180">
        <f t="shared" ca="1" si="6"/>
        <v>128.57</v>
      </c>
      <c r="K19" s="180">
        <f t="shared" ca="1" si="7"/>
        <v>4.9800000000000004</v>
      </c>
      <c r="L19" s="180">
        <f t="shared" ca="1" si="8"/>
        <v>2.79</v>
      </c>
      <c r="M19" s="181">
        <f t="shared" ca="1" si="9"/>
        <v>631.55999999999995</v>
      </c>
      <c r="N19" s="179">
        <f t="shared" ca="1" si="10"/>
        <v>495.21779975406935</v>
      </c>
      <c r="O19" s="180">
        <f t="shared" ca="1" si="11"/>
        <v>128.56942876778137</v>
      </c>
      <c r="P19" s="180">
        <f t="shared" ca="1" si="12"/>
        <v>4.9799778740262211</v>
      </c>
      <c r="Q19" s="180">
        <f t="shared" ca="1" si="13"/>
        <v>2.789987604123124</v>
      </c>
      <c r="R19" s="181">
        <f t="shared" ca="1" si="14"/>
        <v>631.55719399999998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658.3125</v>
      </c>
      <c r="H20" s="182">
        <f t="shared" ca="1" si="2"/>
        <v>636.39069400000005</v>
      </c>
      <c r="I20" s="183">
        <f t="shared" ca="1" si="5"/>
        <v>495.21</v>
      </c>
      <c r="J20" s="180">
        <f t="shared" ca="1" si="6"/>
        <v>133.41</v>
      </c>
      <c r="K20" s="180">
        <f t="shared" ca="1" si="7"/>
        <v>4.9800000000000004</v>
      </c>
      <c r="L20" s="180">
        <f t="shared" ca="1" si="8"/>
        <v>2.79</v>
      </c>
      <c r="M20" s="181">
        <f t="shared" ca="1" si="9"/>
        <v>636.39</v>
      </c>
      <c r="N20" s="179">
        <f t="shared" ca="1" si="10"/>
        <v>495.21054003950411</v>
      </c>
      <c r="O20" s="180">
        <f t="shared" ca="1" si="11"/>
        <v>133.41014548710697</v>
      </c>
      <c r="P20" s="180">
        <f t="shared" ca="1" si="12"/>
        <v>4.9800054308207242</v>
      </c>
      <c r="Q20" s="180">
        <f t="shared" ca="1" si="13"/>
        <v>2.7900030425682369</v>
      </c>
      <c r="R20" s="181">
        <f t="shared" ca="1" si="14"/>
        <v>636.39069400000005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643.3125</v>
      </c>
      <c r="H21" s="182">
        <f t="shared" ca="1" si="2"/>
        <v>621.89019399999995</v>
      </c>
      <c r="I21" s="183">
        <f t="shared" ca="1" si="5"/>
        <v>495.21</v>
      </c>
      <c r="J21" s="180">
        <f t="shared" ca="1" si="6"/>
        <v>118.9</v>
      </c>
      <c r="K21" s="180">
        <f t="shared" ca="1" si="7"/>
        <v>4.9800000000000004</v>
      </c>
      <c r="L21" s="180">
        <f t="shared" ca="1" si="8"/>
        <v>2.79</v>
      </c>
      <c r="M21" s="181">
        <f t="shared" ca="1" si="9"/>
        <v>621.88</v>
      </c>
      <c r="N21" s="179">
        <f t="shared" ca="1" si="10"/>
        <v>495.21811759622432</v>
      </c>
      <c r="O21" s="180">
        <f t="shared" ca="1" si="11"/>
        <v>118.90194903614845</v>
      </c>
      <c r="P21" s="180">
        <f t="shared" ca="1" si="12"/>
        <v>4.9800816333054607</v>
      </c>
      <c r="Q21" s="180">
        <f t="shared" ca="1" si="13"/>
        <v>2.7900457343217338</v>
      </c>
      <c r="R21" s="181">
        <f t="shared" ca="1" si="14"/>
        <v>621.89019399999995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582.04259999999999</v>
      </c>
      <c r="H22" s="182">
        <f t="shared" ca="1" si="2"/>
        <v>562.66058099999998</v>
      </c>
      <c r="I22" s="183">
        <f t="shared" ca="1" si="5"/>
        <v>415.68</v>
      </c>
      <c r="J22" s="180">
        <f t="shared" ca="1" si="6"/>
        <v>139.21</v>
      </c>
      <c r="K22" s="180">
        <f t="shared" ca="1" si="7"/>
        <v>4.9800000000000004</v>
      </c>
      <c r="L22" s="180">
        <f t="shared" ca="1" si="8"/>
        <v>2.79</v>
      </c>
      <c r="M22" s="181">
        <f t="shared" ca="1" si="9"/>
        <v>562.66</v>
      </c>
      <c r="N22" s="179">
        <f t="shared" ca="1" si="10"/>
        <v>415.68042922916152</v>
      </c>
      <c r="O22" s="180">
        <f t="shared" ca="1" si="11"/>
        <v>139.21014374757402</v>
      </c>
      <c r="P22" s="180">
        <f t="shared" ca="1" si="12"/>
        <v>4.9800051423239617</v>
      </c>
      <c r="Q22" s="180">
        <f t="shared" ca="1" si="13"/>
        <v>2.7900028809405324</v>
      </c>
      <c r="R22" s="181">
        <f t="shared" ca="1" si="14"/>
        <v>562.66058099999998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498.04259999999999</v>
      </c>
      <c r="H23" s="182">
        <f t="shared" ca="1" si="2"/>
        <v>481.45778100000001</v>
      </c>
      <c r="I23" s="183">
        <f t="shared" ca="1" si="5"/>
        <v>386.68</v>
      </c>
      <c r="J23" s="180">
        <f t="shared" ca="1" si="6"/>
        <v>87</v>
      </c>
      <c r="K23" s="180">
        <f t="shared" ca="1" si="7"/>
        <v>4.9800000000000004</v>
      </c>
      <c r="L23" s="180">
        <f t="shared" ca="1" si="8"/>
        <v>2.79</v>
      </c>
      <c r="M23" s="181">
        <f t="shared" ca="1" si="9"/>
        <v>481.45000000000005</v>
      </c>
      <c r="N23" s="179">
        <f t="shared" ca="1" si="10"/>
        <v>386.68624936562463</v>
      </c>
      <c r="O23" s="180">
        <f t="shared" ca="1" si="11"/>
        <v>87.001406058780759</v>
      </c>
      <c r="P23" s="180">
        <f t="shared" ca="1" si="12"/>
        <v>4.9800804847440023</v>
      </c>
      <c r="Q23" s="180">
        <f t="shared" ca="1" si="13"/>
        <v>2.7900450908505556</v>
      </c>
      <c r="R23" s="181">
        <f t="shared" ca="1" si="14"/>
        <v>481.45778100000001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438.04259999999999</v>
      </c>
      <c r="H24" s="182">
        <f t="shared" ca="1" si="2"/>
        <v>423.455781</v>
      </c>
      <c r="I24" s="183">
        <f t="shared" ca="1" si="5"/>
        <v>328.68</v>
      </c>
      <c r="J24" s="180">
        <f t="shared" ca="1" si="6"/>
        <v>87</v>
      </c>
      <c r="K24" s="180">
        <f t="shared" ca="1" si="7"/>
        <v>4.9800000000000004</v>
      </c>
      <c r="L24" s="180">
        <f t="shared" ca="1" si="8"/>
        <v>2.79</v>
      </c>
      <c r="M24" s="181">
        <f t="shared" ca="1" si="9"/>
        <v>423.45000000000005</v>
      </c>
      <c r="N24" s="179">
        <f t="shared" ca="1" si="10"/>
        <v>328.6844871863974</v>
      </c>
      <c r="O24" s="180">
        <f t="shared" ca="1" si="11"/>
        <v>87.001187736450575</v>
      </c>
      <c r="P24" s="180">
        <f t="shared" ca="1" si="12"/>
        <v>4.9800679876726885</v>
      </c>
      <c r="Q24" s="180">
        <f t="shared" ca="1" si="13"/>
        <v>2.7900380894792769</v>
      </c>
      <c r="R24" s="181">
        <f t="shared" ca="1" si="14"/>
        <v>423.45578099999989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428.04259999999999</v>
      </c>
      <c r="H25" s="182">
        <f t="shared" ca="1" si="2"/>
        <v>413.78878099999997</v>
      </c>
      <c r="I25" s="183">
        <f t="shared" ca="1" si="5"/>
        <v>319.01</v>
      </c>
      <c r="J25" s="180">
        <f t="shared" ca="1" si="6"/>
        <v>87</v>
      </c>
      <c r="K25" s="180">
        <f t="shared" ca="1" si="7"/>
        <v>4.9800000000000004</v>
      </c>
      <c r="L25" s="180">
        <f t="shared" ca="1" si="8"/>
        <v>2.79</v>
      </c>
      <c r="M25" s="181">
        <f t="shared" ca="1" si="9"/>
        <v>413.78000000000003</v>
      </c>
      <c r="N25" s="179">
        <f t="shared" ca="1" si="10"/>
        <v>319.01676984583588</v>
      </c>
      <c r="O25" s="180">
        <f t="shared" ca="1" si="11"/>
        <v>87.001846263715009</v>
      </c>
      <c r="P25" s="180">
        <f t="shared" ca="1" si="12"/>
        <v>4.9801056826816179</v>
      </c>
      <c r="Q25" s="180">
        <f t="shared" ca="1" si="13"/>
        <v>2.7900592077674125</v>
      </c>
      <c r="R25" s="181">
        <f t="shared" ca="1" si="14"/>
        <v>413.78878099999986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423.04259999999999</v>
      </c>
      <c r="H26" s="182">
        <f t="shared" ca="1" si="2"/>
        <v>408.95528100000001</v>
      </c>
      <c r="I26" s="183">
        <f t="shared" ca="1" si="5"/>
        <v>314.18</v>
      </c>
      <c r="J26" s="180">
        <f t="shared" ca="1" si="6"/>
        <v>87</v>
      </c>
      <c r="K26" s="180">
        <f t="shared" ca="1" si="7"/>
        <v>4.9800000000000004</v>
      </c>
      <c r="L26" s="180">
        <f t="shared" ca="1" si="8"/>
        <v>2.79</v>
      </c>
      <c r="M26" s="181">
        <f t="shared" ca="1" si="9"/>
        <v>408.95000000000005</v>
      </c>
      <c r="N26" s="179">
        <f t="shared" ca="1" si="10"/>
        <v>314.18405718200268</v>
      </c>
      <c r="O26" s="180">
        <f t="shared" ca="1" si="11"/>
        <v>87.001123479642985</v>
      </c>
      <c r="P26" s="180">
        <f t="shared" ca="1" si="12"/>
        <v>4.9800643095243915</v>
      </c>
      <c r="Q26" s="180">
        <f t="shared" ca="1" si="13"/>
        <v>2.7900360288299302</v>
      </c>
      <c r="R26" s="181">
        <f t="shared" ca="1" si="14"/>
        <v>408.95528099999996</v>
      </c>
      <c r="W26" s="46"/>
      <c r="X26" s="46">
        <v>26</v>
      </c>
    </row>
    <row r="27" spans="1:24">
      <c r="A27" s="61" t="s">
        <v>69</v>
      </c>
      <c r="B27" s="174">
        <f t="shared" ca="1" si="3"/>
        <v>688.52594699999997</v>
      </c>
      <c r="C27" s="179">
        <f t="shared" ca="1" si="4"/>
        <v>512.13540054844214</v>
      </c>
      <c r="D27" s="180">
        <f t="shared" ca="1" si="4"/>
        <v>164.11242872336803</v>
      </c>
      <c r="E27" s="180">
        <f t="shared" ca="1" si="4"/>
        <v>9.3563889867255163</v>
      </c>
      <c r="F27" s="181">
        <f t="shared" ca="1" si="4"/>
        <v>2.921728741464412</v>
      </c>
      <c r="G27" s="182">
        <f t="shared" ca="1" si="1"/>
        <v>452.04180000000002</v>
      </c>
      <c r="H27" s="182">
        <f t="shared" ca="1" si="2"/>
        <v>436.98880800000001</v>
      </c>
      <c r="I27" s="183">
        <f t="shared" ca="1" si="5"/>
        <v>290.01</v>
      </c>
      <c r="J27" s="180">
        <f t="shared" ca="1" si="6"/>
        <v>139.21</v>
      </c>
      <c r="K27" s="180">
        <f t="shared" ca="1" si="7"/>
        <v>4.9800000000000004</v>
      </c>
      <c r="L27" s="180">
        <f t="shared" ca="1" si="8"/>
        <v>2.79</v>
      </c>
      <c r="M27" s="181">
        <f t="shared" ca="1" si="9"/>
        <v>436.99000000000007</v>
      </c>
      <c r="N27" s="179">
        <f t="shared" ca="1" si="10"/>
        <v>290.00920892487238</v>
      </c>
      <c r="O27" s="180">
        <f t="shared" ca="1" si="11"/>
        <v>139.20962026975445</v>
      </c>
      <c r="P27" s="180">
        <f t="shared" ca="1" si="12"/>
        <v>4.9799864157989884</v>
      </c>
      <c r="Q27" s="180">
        <f t="shared" ca="1" si="13"/>
        <v>2.7899923895741319</v>
      </c>
      <c r="R27" s="181">
        <f t="shared" ca="1" si="14"/>
        <v>436.98880799999995</v>
      </c>
      <c r="W27" s="46"/>
      <c r="X27" s="46">
        <v>27</v>
      </c>
    </row>
    <row r="28" spans="1:24">
      <c r="A28" s="61" t="s">
        <v>70</v>
      </c>
      <c r="B28" s="174">
        <f t="shared" ca="1" si="3"/>
        <v>593.21594700000003</v>
      </c>
      <c r="C28" s="179">
        <f t="shared" ca="1" si="4"/>
        <v>441.24246581017877</v>
      </c>
      <c r="D28" s="180">
        <f t="shared" ca="1" si="4"/>
        <v>141.39497609899482</v>
      </c>
      <c r="E28" s="180">
        <f t="shared" ca="1" si="4"/>
        <v>8.0612200272835146</v>
      </c>
      <c r="F28" s="181">
        <f t="shared" ca="1" si="4"/>
        <v>2.5172850635430439</v>
      </c>
      <c r="G28" s="182">
        <f t="shared" ca="1" si="1"/>
        <v>431.06509999999997</v>
      </c>
      <c r="H28" s="182">
        <f t="shared" ca="1" si="2"/>
        <v>416.71063199999998</v>
      </c>
      <c r="I28" s="183">
        <f t="shared" ca="1" si="5"/>
        <v>272.61</v>
      </c>
      <c r="J28" s="180">
        <f t="shared" ca="1" si="6"/>
        <v>136.71</v>
      </c>
      <c r="K28" s="180">
        <f t="shared" ca="1" si="7"/>
        <v>4.9800000000000004</v>
      </c>
      <c r="L28" s="180">
        <f t="shared" ca="1" si="8"/>
        <v>2.41</v>
      </c>
      <c r="M28" s="181">
        <f t="shared" ca="1" si="9"/>
        <v>416.71000000000009</v>
      </c>
      <c r="N28" s="179">
        <f t="shared" ca="1" si="10"/>
        <v>272.61041345184896</v>
      </c>
      <c r="O28" s="180">
        <f t="shared" ca="1" si="11"/>
        <v>136.7102073401646</v>
      </c>
      <c r="P28" s="180">
        <f t="shared" ca="1" si="12"/>
        <v>4.9800075528784999</v>
      </c>
      <c r="Q28" s="180">
        <f t="shared" ca="1" si="13"/>
        <v>2.4100036551078681</v>
      </c>
      <c r="R28" s="181">
        <f t="shared" ca="1" si="14"/>
        <v>416.71063199999986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507.69203800000003</v>
      </c>
      <c r="H29" s="182">
        <f t="shared" ca="1" si="2"/>
        <v>490.78589299999999</v>
      </c>
      <c r="I29" s="183">
        <f t="shared" ca="1" si="5"/>
        <v>348.52</v>
      </c>
      <c r="J29" s="180">
        <f t="shared" ca="1" si="6"/>
        <v>133</v>
      </c>
      <c r="K29" s="180">
        <f t="shared" ca="1" si="7"/>
        <v>6.37</v>
      </c>
      <c r="L29" s="180">
        <f t="shared" ca="1" si="8"/>
        <v>2.89</v>
      </c>
      <c r="M29" s="181">
        <f t="shared" ca="1" si="9"/>
        <v>490.78</v>
      </c>
      <c r="N29" s="179">
        <f t="shared" ca="1" si="10"/>
        <v>348.52418482489099</v>
      </c>
      <c r="O29" s="180">
        <f t="shared" ca="1" si="11"/>
        <v>133.00159698642977</v>
      </c>
      <c r="P29" s="180">
        <f t="shared" ca="1" si="12"/>
        <v>6.3700764872447939</v>
      </c>
      <c r="Q29" s="180">
        <f t="shared" ca="1" si="13"/>
        <v>2.8900347014344514</v>
      </c>
      <c r="R29" s="181">
        <f t="shared" ca="1" si="14"/>
        <v>490.78589299999999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431.73474399999998</v>
      </c>
      <c r="H30" s="182">
        <f t="shared" ca="1" si="2"/>
        <v>417.35797700000001</v>
      </c>
      <c r="I30" s="183">
        <f t="shared" ca="1" si="5"/>
        <v>309.58</v>
      </c>
      <c r="J30" s="180">
        <f t="shared" ca="1" si="6"/>
        <v>99.23</v>
      </c>
      <c r="K30" s="180">
        <f t="shared" ca="1" si="7"/>
        <v>5.66</v>
      </c>
      <c r="L30" s="180">
        <f t="shared" ca="1" si="8"/>
        <v>2.89</v>
      </c>
      <c r="M30" s="181">
        <f t="shared" ca="1" si="9"/>
        <v>417.36</v>
      </c>
      <c r="N30" s="179">
        <f t="shared" ca="1" si="10"/>
        <v>309.57849942414219</v>
      </c>
      <c r="O30" s="180">
        <f t="shared" ca="1" si="11"/>
        <v>99.229519018856621</v>
      </c>
      <c r="P30" s="180">
        <f t="shared" ca="1" si="12"/>
        <v>5.6599725652194746</v>
      </c>
      <c r="Q30" s="180">
        <f t="shared" ca="1" si="13"/>
        <v>2.8899859917816753</v>
      </c>
      <c r="R30" s="181">
        <f t="shared" ca="1" si="14"/>
        <v>417.35797699999989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380.04259999999999</v>
      </c>
      <c r="H31" s="182">
        <f t="shared" ca="1" si="2"/>
        <v>367.387181</v>
      </c>
      <c r="I31" s="183">
        <f t="shared" ca="1" si="5"/>
        <v>272.61</v>
      </c>
      <c r="J31" s="180">
        <f t="shared" ca="1" si="6"/>
        <v>87</v>
      </c>
      <c r="K31" s="180">
        <f t="shared" ca="1" si="7"/>
        <v>4.9800000000000004</v>
      </c>
      <c r="L31" s="180">
        <f t="shared" ca="1" si="8"/>
        <v>2.79</v>
      </c>
      <c r="M31" s="181">
        <f t="shared" ca="1" si="9"/>
        <v>367.38000000000005</v>
      </c>
      <c r="N31" s="179">
        <f t="shared" ca="1" si="10"/>
        <v>272.61532857643311</v>
      </c>
      <c r="O31" s="180">
        <f t="shared" ca="1" si="11"/>
        <v>87.001700547117409</v>
      </c>
      <c r="P31" s="180">
        <f t="shared" ca="1" si="12"/>
        <v>4.9800973416625833</v>
      </c>
      <c r="Q31" s="180">
        <f t="shared" ca="1" si="13"/>
        <v>2.7900545347868686</v>
      </c>
      <c r="R31" s="181">
        <f t="shared" ca="1" si="14"/>
        <v>367.387181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380.04259999999999</v>
      </c>
      <c r="H32" s="182">
        <f t="shared" ca="1" si="2"/>
        <v>367.387181</v>
      </c>
      <c r="I32" s="183">
        <f t="shared" ca="1" si="5"/>
        <v>272.61</v>
      </c>
      <c r="J32" s="180">
        <f t="shared" ca="1" si="6"/>
        <v>87</v>
      </c>
      <c r="K32" s="180">
        <f t="shared" ca="1" si="7"/>
        <v>4.9800000000000004</v>
      </c>
      <c r="L32" s="180">
        <f t="shared" ca="1" si="8"/>
        <v>2.79</v>
      </c>
      <c r="M32" s="181">
        <f t="shared" ca="1" si="9"/>
        <v>367.38000000000005</v>
      </c>
      <c r="N32" s="179">
        <f t="shared" ca="1" si="10"/>
        <v>272.61532857643311</v>
      </c>
      <c r="O32" s="180">
        <f t="shared" ca="1" si="11"/>
        <v>87.001700547117409</v>
      </c>
      <c r="P32" s="180">
        <f t="shared" ca="1" si="12"/>
        <v>4.9800973416625833</v>
      </c>
      <c r="Q32" s="180">
        <f t="shared" ca="1" si="13"/>
        <v>2.7900545347868686</v>
      </c>
      <c r="R32" s="181">
        <f t="shared" ca="1" si="14"/>
        <v>367.387181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380.04259999999999</v>
      </c>
      <c r="H33" s="182">
        <f t="shared" ca="1" si="2"/>
        <v>367.387181</v>
      </c>
      <c r="I33" s="183">
        <f t="shared" ca="1" si="5"/>
        <v>272.61</v>
      </c>
      <c r="J33" s="180">
        <f t="shared" ca="1" si="6"/>
        <v>87</v>
      </c>
      <c r="K33" s="180">
        <f t="shared" ca="1" si="7"/>
        <v>4.9800000000000004</v>
      </c>
      <c r="L33" s="180">
        <f t="shared" ca="1" si="8"/>
        <v>2.79</v>
      </c>
      <c r="M33" s="181">
        <f t="shared" ca="1" si="9"/>
        <v>367.38000000000005</v>
      </c>
      <c r="N33" s="179">
        <f t="shared" ca="1" si="10"/>
        <v>272.61532857643311</v>
      </c>
      <c r="O33" s="180">
        <f t="shared" ca="1" si="11"/>
        <v>87.001700547117409</v>
      </c>
      <c r="P33" s="180">
        <f t="shared" ca="1" si="12"/>
        <v>4.9800973416625833</v>
      </c>
      <c r="Q33" s="180">
        <f t="shared" ca="1" si="13"/>
        <v>2.7900545347868686</v>
      </c>
      <c r="R33" s="181">
        <f t="shared" ca="1" si="14"/>
        <v>367.387181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380.04259999999999</v>
      </c>
      <c r="H34" s="182">
        <f t="shared" ca="1" si="2"/>
        <v>367.387181</v>
      </c>
      <c r="I34" s="183">
        <f t="shared" ca="1" si="5"/>
        <v>272.61</v>
      </c>
      <c r="J34" s="180">
        <f t="shared" ca="1" si="6"/>
        <v>87</v>
      </c>
      <c r="K34" s="180">
        <f t="shared" ca="1" si="7"/>
        <v>4.9800000000000004</v>
      </c>
      <c r="L34" s="180">
        <f t="shared" ca="1" si="8"/>
        <v>2.79</v>
      </c>
      <c r="M34" s="181">
        <f t="shared" ca="1" si="9"/>
        <v>367.38000000000005</v>
      </c>
      <c r="N34" s="179">
        <f t="shared" ca="1" si="10"/>
        <v>272.61532857643311</v>
      </c>
      <c r="O34" s="180">
        <f t="shared" ca="1" si="11"/>
        <v>87.001700547117409</v>
      </c>
      <c r="P34" s="180">
        <f t="shared" ca="1" si="12"/>
        <v>4.9800973416625833</v>
      </c>
      <c r="Q34" s="180">
        <f t="shared" ca="1" si="13"/>
        <v>2.7900545347868686</v>
      </c>
      <c r="R34" s="181">
        <f t="shared" ca="1" si="14"/>
        <v>367.387181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380.04259999999999</v>
      </c>
      <c r="H35" s="182">
        <f t="shared" ca="1" si="2"/>
        <v>367.387181</v>
      </c>
      <c r="I35" s="183">
        <f t="shared" ca="1" si="5"/>
        <v>272.61</v>
      </c>
      <c r="J35" s="180">
        <f t="shared" ca="1" si="6"/>
        <v>87</v>
      </c>
      <c r="K35" s="180">
        <f t="shared" ca="1" si="7"/>
        <v>4.9800000000000004</v>
      </c>
      <c r="L35" s="180">
        <f t="shared" ca="1" si="8"/>
        <v>2.79</v>
      </c>
      <c r="M35" s="181">
        <f t="shared" ca="1" si="9"/>
        <v>367.38000000000005</v>
      </c>
      <c r="N35" s="179">
        <f t="shared" ca="1" si="10"/>
        <v>272.61532857643311</v>
      </c>
      <c r="O35" s="180">
        <f t="shared" ca="1" si="11"/>
        <v>87.001700547117409</v>
      </c>
      <c r="P35" s="180">
        <f t="shared" ca="1" si="12"/>
        <v>4.9800973416625833</v>
      </c>
      <c r="Q35" s="180">
        <f t="shared" ca="1" si="13"/>
        <v>2.7900545347868686</v>
      </c>
      <c r="R35" s="181">
        <f t="shared" ca="1" si="14"/>
        <v>367.387181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380.04259999999999</v>
      </c>
      <c r="H36" s="182">
        <f t="shared" ca="1" si="2"/>
        <v>367.387181</v>
      </c>
      <c r="I36" s="183">
        <f t="shared" ca="1" si="5"/>
        <v>272.61</v>
      </c>
      <c r="J36" s="180">
        <f t="shared" ca="1" si="6"/>
        <v>87</v>
      </c>
      <c r="K36" s="180">
        <f t="shared" ca="1" si="7"/>
        <v>4.9800000000000004</v>
      </c>
      <c r="L36" s="180">
        <f t="shared" ca="1" si="8"/>
        <v>2.79</v>
      </c>
      <c r="M36" s="181">
        <f t="shared" ca="1" si="9"/>
        <v>367.38000000000005</v>
      </c>
      <c r="N36" s="179">
        <f t="shared" ca="1" si="10"/>
        <v>272.61532857643311</v>
      </c>
      <c r="O36" s="180">
        <f t="shared" ca="1" si="11"/>
        <v>87.001700547117409</v>
      </c>
      <c r="P36" s="180">
        <f t="shared" ca="1" si="12"/>
        <v>4.9800973416625833</v>
      </c>
      <c r="Q36" s="180">
        <f t="shared" ca="1" si="13"/>
        <v>2.7900545347868686</v>
      </c>
      <c r="R36" s="181">
        <f t="shared" ca="1" si="14"/>
        <v>367.387181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380.04259999999999</v>
      </c>
      <c r="H37" s="182">
        <f t="shared" ca="1" si="2"/>
        <v>367.387181</v>
      </c>
      <c r="I37" s="183">
        <f t="shared" ca="1" si="5"/>
        <v>272.61</v>
      </c>
      <c r="J37" s="180">
        <f t="shared" ca="1" si="6"/>
        <v>87</v>
      </c>
      <c r="K37" s="180">
        <f t="shared" ca="1" si="7"/>
        <v>4.9800000000000004</v>
      </c>
      <c r="L37" s="180">
        <f t="shared" ca="1" si="8"/>
        <v>2.79</v>
      </c>
      <c r="M37" s="181">
        <f t="shared" ca="1" si="9"/>
        <v>367.38000000000005</v>
      </c>
      <c r="N37" s="179">
        <f t="shared" ca="1" si="10"/>
        <v>272.61532857643311</v>
      </c>
      <c r="O37" s="180">
        <f t="shared" ca="1" si="11"/>
        <v>87.001700547117409</v>
      </c>
      <c r="P37" s="180">
        <f t="shared" ca="1" si="12"/>
        <v>4.9800973416625833</v>
      </c>
      <c r="Q37" s="180">
        <f t="shared" ca="1" si="13"/>
        <v>2.7900545347868686</v>
      </c>
      <c r="R37" s="181">
        <f t="shared" ca="1" si="14"/>
        <v>367.387181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380.04259999999999</v>
      </c>
      <c r="H38" s="182">
        <f t="shared" ca="1" si="2"/>
        <v>367.387181</v>
      </c>
      <c r="I38" s="183">
        <f t="shared" ca="1" si="5"/>
        <v>272.61</v>
      </c>
      <c r="J38" s="180">
        <f t="shared" ca="1" si="6"/>
        <v>87</v>
      </c>
      <c r="K38" s="180">
        <f t="shared" ca="1" si="7"/>
        <v>4.9800000000000004</v>
      </c>
      <c r="L38" s="180">
        <f t="shared" ca="1" si="8"/>
        <v>2.79</v>
      </c>
      <c r="M38" s="181">
        <f t="shared" ca="1" si="9"/>
        <v>367.38000000000005</v>
      </c>
      <c r="N38" s="179">
        <f t="shared" ca="1" si="10"/>
        <v>272.61532857643311</v>
      </c>
      <c r="O38" s="180">
        <f t="shared" ca="1" si="11"/>
        <v>87.001700547117409</v>
      </c>
      <c r="P38" s="180">
        <f t="shared" ca="1" si="12"/>
        <v>4.9800973416625833</v>
      </c>
      <c r="Q38" s="180">
        <f t="shared" ca="1" si="13"/>
        <v>2.7900545347868686</v>
      </c>
      <c r="R38" s="181">
        <f t="shared" ca="1" si="14"/>
        <v>367.387181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380.04259999999999</v>
      </c>
      <c r="H39" s="182">
        <f t="shared" ca="1" si="2"/>
        <v>367.387181</v>
      </c>
      <c r="I39" s="183">
        <f t="shared" ca="1" si="5"/>
        <v>272.61</v>
      </c>
      <c r="J39" s="180">
        <f t="shared" ca="1" si="6"/>
        <v>87</v>
      </c>
      <c r="K39" s="180">
        <f t="shared" ca="1" si="7"/>
        <v>4.9800000000000004</v>
      </c>
      <c r="L39" s="180">
        <f t="shared" ca="1" si="8"/>
        <v>2.79</v>
      </c>
      <c r="M39" s="181">
        <f t="shared" ca="1" si="9"/>
        <v>367.38000000000005</v>
      </c>
      <c r="N39" s="179">
        <f t="shared" ca="1" si="10"/>
        <v>272.61532857643311</v>
      </c>
      <c r="O39" s="180">
        <f t="shared" ca="1" si="11"/>
        <v>87.001700547117409</v>
      </c>
      <c r="P39" s="180">
        <f t="shared" ca="1" si="12"/>
        <v>4.9800973416625833</v>
      </c>
      <c r="Q39" s="180">
        <f t="shared" ca="1" si="13"/>
        <v>2.7900545347868686</v>
      </c>
      <c r="R39" s="181">
        <f t="shared" ca="1" si="14"/>
        <v>367.387181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380.04259999999999</v>
      </c>
      <c r="H40" s="182">
        <f t="shared" ca="1" si="2"/>
        <v>367.387181</v>
      </c>
      <c r="I40" s="183">
        <f t="shared" ca="1" si="5"/>
        <v>272.61</v>
      </c>
      <c r="J40" s="180">
        <f t="shared" ca="1" si="6"/>
        <v>87</v>
      </c>
      <c r="K40" s="180">
        <f t="shared" ca="1" si="7"/>
        <v>4.9800000000000004</v>
      </c>
      <c r="L40" s="180">
        <f t="shared" ca="1" si="8"/>
        <v>2.79</v>
      </c>
      <c r="M40" s="181">
        <f t="shared" ca="1" si="9"/>
        <v>367.38000000000005</v>
      </c>
      <c r="N40" s="179">
        <f t="shared" ca="1" si="10"/>
        <v>272.61532857643311</v>
      </c>
      <c r="O40" s="180">
        <f t="shared" ca="1" si="11"/>
        <v>87.001700547117409</v>
      </c>
      <c r="P40" s="180">
        <f t="shared" ca="1" si="12"/>
        <v>4.9800973416625833</v>
      </c>
      <c r="Q40" s="180">
        <f t="shared" ca="1" si="13"/>
        <v>2.7900545347868686</v>
      </c>
      <c r="R40" s="181">
        <f t="shared" ca="1" si="14"/>
        <v>367.387181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380.04259999999999</v>
      </c>
      <c r="H41" s="182">
        <f t="shared" ca="1" si="2"/>
        <v>367.387181</v>
      </c>
      <c r="I41" s="183">
        <f t="shared" ca="1" si="5"/>
        <v>272.61</v>
      </c>
      <c r="J41" s="180">
        <f t="shared" ca="1" si="6"/>
        <v>87</v>
      </c>
      <c r="K41" s="180">
        <f t="shared" ca="1" si="7"/>
        <v>4.9800000000000004</v>
      </c>
      <c r="L41" s="180">
        <f t="shared" ca="1" si="8"/>
        <v>2.79</v>
      </c>
      <c r="M41" s="181">
        <f t="shared" ca="1" si="9"/>
        <v>367.38000000000005</v>
      </c>
      <c r="N41" s="179">
        <f t="shared" ca="1" si="10"/>
        <v>272.61532857643311</v>
      </c>
      <c r="O41" s="180">
        <f t="shared" ca="1" si="11"/>
        <v>87.001700547117409</v>
      </c>
      <c r="P41" s="180">
        <f t="shared" ca="1" si="12"/>
        <v>4.9800973416625833</v>
      </c>
      <c r="Q41" s="180">
        <f t="shared" ca="1" si="13"/>
        <v>2.7900545347868686</v>
      </c>
      <c r="R41" s="181">
        <f t="shared" ca="1" si="14"/>
        <v>367.387181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380.04259999999999</v>
      </c>
      <c r="H42" s="182">
        <f t="shared" ca="1" si="2"/>
        <v>367.387181</v>
      </c>
      <c r="I42" s="183">
        <f t="shared" ca="1" si="5"/>
        <v>272.61</v>
      </c>
      <c r="J42" s="180">
        <f t="shared" ca="1" si="6"/>
        <v>87</v>
      </c>
      <c r="K42" s="180">
        <f t="shared" ca="1" si="7"/>
        <v>4.9800000000000004</v>
      </c>
      <c r="L42" s="180">
        <f t="shared" ca="1" si="8"/>
        <v>2.79</v>
      </c>
      <c r="M42" s="181">
        <f t="shared" ca="1" si="9"/>
        <v>367.38000000000005</v>
      </c>
      <c r="N42" s="179">
        <f t="shared" ca="1" si="10"/>
        <v>272.61532857643311</v>
      </c>
      <c r="O42" s="180">
        <f t="shared" ca="1" si="11"/>
        <v>87.001700547117409</v>
      </c>
      <c r="P42" s="180">
        <f t="shared" ca="1" si="12"/>
        <v>4.9800973416625833</v>
      </c>
      <c r="Q42" s="180">
        <f t="shared" ca="1" si="13"/>
        <v>2.7900545347868686</v>
      </c>
      <c r="R42" s="181">
        <f t="shared" ca="1" si="14"/>
        <v>367.387181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380.04259999999999</v>
      </c>
      <c r="H43" s="182">
        <f t="shared" ca="1" si="2"/>
        <v>367.387181</v>
      </c>
      <c r="I43" s="183">
        <f t="shared" ca="1" si="5"/>
        <v>272.61</v>
      </c>
      <c r="J43" s="180">
        <f t="shared" ca="1" si="6"/>
        <v>87</v>
      </c>
      <c r="K43" s="180">
        <f t="shared" ca="1" si="7"/>
        <v>4.9800000000000004</v>
      </c>
      <c r="L43" s="180">
        <f t="shared" ca="1" si="8"/>
        <v>2.79</v>
      </c>
      <c r="M43" s="181">
        <f t="shared" ca="1" si="9"/>
        <v>367.38000000000005</v>
      </c>
      <c r="N43" s="179">
        <f t="shared" ca="1" si="10"/>
        <v>272.61532857643311</v>
      </c>
      <c r="O43" s="180">
        <f t="shared" ca="1" si="11"/>
        <v>87.001700547117409</v>
      </c>
      <c r="P43" s="180">
        <f t="shared" ca="1" si="12"/>
        <v>4.9800973416625833</v>
      </c>
      <c r="Q43" s="180">
        <f t="shared" ca="1" si="13"/>
        <v>2.7900545347868686</v>
      </c>
      <c r="R43" s="181">
        <f t="shared" ca="1" si="14"/>
        <v>367.387181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380.04259999999999</v>
      </c>
      <c r="H44" s="182">
        <f t="shared" ca="1" si="2"/>
        <v>367.387181</v>
      </c>
      <c r="I44" s="183">
        <f t="shared" ca="1" si="5"/>
        <v>272.61</v>
      </c>
      <c r="J44" s="180">
        <f t="shared" ca="1" si="6"/>
        <v>87</v>
      </c>
      <c r="K44" s="180">
        <f t="shared" ca="1" si="7"/>
        <v>4.9800000000000004</v>
      </c>
      <c r="L44" s="180">
        <f t="shared" ca="1" si="8"/>
        <v>2.79</v>
      </c>
      <c r="M44" s="181">
        <f t="shared" ca="1" si="9"/>
        <v>367.38000000000005</v>
      </c>
      <c r="N44" s="179">
        <f t="shared" ca="1" si="10"/>
        <v>272.61532857643311</v>
      </c>
      <c r="O44" s="180">
        <f t="shared" ca="1" si="11"/>
        <v>87.001700547117409</v>
      </c>
      <c r="P44" s="180">
        <f t="shared" ca="1" si="12"/>
        <v>4.9800973416625833</v>
      </c>
      <c r="Q44" s="180">
        <f t="shared" ca="1" si="13"/>
        <v>2.7900545347868686</v>
      </c>
      <c r="R44" s="181">
        <f t="shared" ca="1" si="14"/>
        <v>367.387181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380.04259999999999</v>
      </c>
      <c r="H45" s="182">
        <f t="shared" ca="1" si="2"/>
        <v>367.387181</v>
      </c>
      <c r="I45" s="183">
        <f t="shared" ca="1" si="5"/>
        <v>272.61</v>
      </c>
      <c r="J45" s="180">
        <f t="shared" ca="1" si="6"/>
        <v>87</v>
      </c>
      <c r="K45" s="180">
        <f t="shared" ca="1" si="7"/>
        <v>4.9800000000000004</v>
      </c>
      <c r="L45" s="180">
        <f t="shared" ca="1" si="8"/>
        <v>2.79</v>
      </c>
      <c r="M45" s="181">
        <f t="shared" ca="1" si="9"/>
        <v>367.38000000000005</v>
      </c>
      <c r="N45" s="179">
        <f t="shared" ca="1" si="10"/>
        <v>272.61532857643311</v>
      </c>
      <c r="O45" s="180">
        <f t="shared" ca="1" si="11"/>
        <v>87.001700547117409</v>
      </c>
      <c r="P45" s="180">
        <f t="shared" ca="1" si="12"/>
        <v>4.9800973416625833</v>
      </c>
      <c r="Q45" s="180">
        <f t="shared" ca="1" si="13"/>
        <v>2.7900545347868686</v>
      </c>
      <c r="R45" s="181">
        <f t="shared" ca="1" si="14"/>
        <v>367.387181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380.04259999999999</v>
      </c>
      <c r="H46" s="182">
        <f t="shared" ca="1" si="2"/>
        <v>367.387181</v>
      </c>
      <c r="I46" s="183">
        <f t="shared" ca="1" si="5"/>
        <v>272.61</v>
      </c>
      <c r="J46" s="180">
        <f t="shared" ca="1" si="6"/>
        <v>87</v>
      </c>
      <c r="K46" s="180">
        <f t="shared" ca="1" si="7"/>
        <v>4.9800000000000004</v>
      </c>
      <c r="L46" s="180">
        <f t="shared" ca="1" si="8"/>
        <v>2.79</v>
      </c>
      <c r="M46" s="181">
        <f t="shared" ca="1" si="9"/>
        <v>367.38000000000005</v>
      </c>
      <c r="N46" s="179">
        <f t="shared" ca="1" si="10"/>
        <v>272.61532857643311</v>
      </c>
      <c r="O46" s="180">
        <f t="shared" ca="1" si="11"/>
        <v>87.001700547117409</v>
      </c>
      <c r="P46" s="180">
        <f t="shared" ca="1" si="12"/>
        <v>4.9800973416625833</v>
      </c>
      <c r="Q46" s="180">
        <f t="shared" ca="1" si="13"/>
        <v>2.7900545347868686</v>
      </c>
      <c r="R46" s="181">
        <f t="shared" ca="1" si="14"/>
        <v>367.387181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384.25920000000002</v>
      </c>
      <c r="H47" s="182">
        <f t="shared" ca="1" si="2"/>
        <v>371.463369</v>
      </c>
      <c r="I47" s="183">
        <f t="shared" ca="1" si="5"/>
        <v>272.61</v>
      </c>
      <c r="J47" s="180">
        <f t="shared" ca="1" si="6"/>
        <v>87</v>
      </c>
      <c r="K47" s="180">
        <f t="shared" ca="1" si="7"/>
        <v>9.06</v>
      </c>
      <c r="L47" s="180">
        <f t="shared" ca="1" si="8"/>
        <v>2.79</v>
      </c>
      <c r="M47" s="181">
        <f t="shared" ca="1" si="9"/>
        <v>371.46000000000004</v>
      </c>
      <c r="N47" s="179">
        <f t="shared" ca="1" si="10"/>
        <v>272.61247246834114</v>
      </c>
      <c r="O47" s="180">
        <f t="shared" ca="1" si="11"/>
        <v>87.000789056695197</v>
      </c>
      <c r="P47" s="180">
        <f t="shared" ca="1" si="12"/>
        <v>9.0600821707317074</v>
      </c>
      <c r="Q47" s="180">
        <f t="shared" ca="1" si="13"/>
        <v>2.7900253042319494</v>
      </c>
      <c r="R47" s="181">
        <f t="shared" ca="1" si="14"/>
        <v>371.46336900000006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384.25920000000002</v>
      </c>
      <c r="H48" s="182">
        <f t="shared" ca="1" si="2"/>
        <v>371.463369</v>
      </c>
      <c r="I48" s="183">
        <f t="shared" ca="1" si="5"/>
        <v>272.61</v>
      </c>
      <c r="J48" s="180">
        <f t="shared" ca="1" si="6"/>
        <v>87</v>
      </c>
      <c r="K48" s="180">
        <f t="shared" ca="1" si="7"/>
        <v>9.06</v>
      </c>
      <c r="L48" s="180">
        <f t="shared" ca="1" si="8"/>
        <v>2.79</v>
      </c>
      <c r="M48" s="181">
        <f t="shared" ca="1" si="9"/>
        <v>371.46000000000004</v>
      </c>
      <c r="N48" s="179">
        <f t="shared" ca="1" si="10"/>
        <v>272.61247246834114</v>
      </c>
      <c r="O48" s="180">
        <f t="shared" ca="1" si="11"/>
        <v>87.000789056695197</v>
      </c>
      <c r="P48" s="180">
        <f t="shared" ca="1" si="12"/>
        <v>9.0600821707317074</v>
      </c>
      <c r="Q48" s="180">
        <f t="shared" ca="1" si="13"/>
        <v>2.7900253042319494</v>
      </c>
      <c r="R48" s="181">
        <f t="shared" ca="1" si="14"/>
        <v>371.46336900000006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385.25920000000002</v>
      </c>
      <c r="H49" s="182">
        <f t="shared" ca="1" si="2"/>
        <v>372.430069</v>
      </c>
      <c r="I49" s="183">
        <f t="shared" ca="1" si="5"/>
        <v>272.61</v>
      </c>
      <c r="J49" s="180">
        <f t="shared" ca="1" si="6"/>
        <v>87.97</v>
      </c>
      <c r="K49" s="180">
        <f t="shared" ca="1" si="7"/>
        <v>9.06</v>
      </c>
      <c r="L49" s="180">
        <f t="shared" ca="1" si="8"/>
        <v>2.79</v>
      </c>
      <c r="M49" s="181">
        <f t="shared" ca="1" si="9"/>
        <v>372.43000000000006</v>
      </c>
      <c r="N49" s="179">
        <f t="shared" ca="1" si="10"/>
        <v>272.61005050637698</v>
      </c>
      <c r="O49" s="180">
        <f t="shared" ca="1" si="11"/>
        <v>87.97001629817683</v>
      </c>
      <c r="P49" s="180">
        <f t="shared" ca="1" si="12"/>
        <v>9.0600016785436175</v>
      </c>
      <c r="Q49" s="180">
        <f t="shared" ca="1" si="13"/>
        <v>2.7900005169025048</v>
      </c>
      <c r="R49" s="181">
        <f t="shared" ca="1" si="14"/>
        <v>372.43006899999995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385.25920000000002</v>
      </c>
      <c r="H50" s="182">
        <f t="shared" ca="1" si="2"/>
        <v>372.430069</v>
      </c>
      <c r="I50" s="183">
        <f t="shared" ca="1" si="5"/>
        <v>272.61</v>
      </c>
      <c r="J50" s="180">
        <f t="shared" ca="1" si="6"/>
        <v>87.97</v>
      </c>
      <c r="K50" s="180">
        <f t="shared" ca="1" si="7"/>
        <v>9.06</v>
      </c>
      <c r="L50" s="180">
        <f t="shared" ca="1" si="8"/>
        <v>2.79</v>
      </c>
      <c r="M50" s="181">
        <f t="shared" ca="1" si="9"/>
        <v>372.43000000000006</v>
      </c>
      <c r="N50" s="179">
        <f t="shared" ca="1" si="10"/>
        <v>272.61005050637698</v>
      </c>
      <c r="O50" s="180">
        <f t="shared" ca="1" si="11"/>
        <v>87.97001629817683</v>
      </c>
      <c r="P50" s="180">
        <f t="shared" ca="1" si="12"/>
        <v>9.0600016785436175</v>
      </c>
      <c r="Q50" s="180">
        <f t="shared" ca="1" si="13"/>
        <v>2.7900005169025048</v>
      </c>
      <c r="R50" s="181">
        <f t="shared" ca="1" si="14"/>
        <v>372.43006899999995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384.87920000000003</v>
      </c>
      <c r="H51" s="182">
        <f t="shared" ca="1" si="2"/>
        <v>372.06272300000001</v>
      </c>
      <c r="I51" s="183">
        <f t="shared" ca="1" si="5"/>
        <v>272.24</v>
      </c>
      <c r="J51" s="180">
        <f t="shared" ca="1" si="6"/>
        <v>87.97</v>
      </c>
      <c r="K51" s="180">
        <f t="shared" ca="1" si="7"/>
        <v>9.06</v>
      </c>
      <c r="L51" s="180">
        <f t="shared" ca="1" si="8"/>
        <v>2.79</v>
      </c>
      <c r="M51" s="181">
        <f t="shared" ca="1" si="9"/>
        <v>372.06000000000006</v>
      </c>
      <c r="N51" s="179">
        <f t="shared" ca="1" si="10"/>
        <v>272.24199244616455</v>
      </c>
      <c r="O51" s="180">
        <f t="shared" ca="1" si="11"/>
        <v>87.97064382709776</v>
      </c>
      <c r="P51" s="180">
        <f t="shared" ca="1" si="12"/>
        <v>9.0600663075310433</v>
      </c>
      <c r="Q51" s="180">
        <f t="shared" ca="1" si="13"/>
        <v>2.7900204192065794</v>
      </c>
      <c r="R51" s="181">
        <f t="shared" ca="1" si="14"/>
        <v>372.06272299999995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384.87920000000003</v>
      </c>
      <c r="H52" s="182">
        <f t="shared" ca="1" si="2"/>
        <v>372.06272300000001</v>
      </c>
      <c r="I52" s="183">
        <f t="shared" ca="1" si="5"/>
        <v>272.24</v>
      </c>
      <c r="J52" s="180">
        <f t="shared" ca="1" si="6"/>
        <v>87.97</v>
      </c>
      <c r="K52" s="180">
        <f t="shared" ca="1" si="7"/>
        <v>9.06</v>
      </c>
      <c r="L52" s="180">
        <f t="shared" ca="1" si="8"/>
        <v>2.79</v>
      </c>
      <c r="M52" s="181">
        <f t="shared" ca="1" si="9"/>
        <v>372.06000000000006</v>
      </c>
      <c r="N52" s="179">
        <f t="shared" ca="1" si="10"/>
        <v>272.24199244616455</v>
      </c>
      <c r="O52" s="180">
        <f t="shared" ca="1" si="11"/>
        <v>87.97064382709776</v>
      </c>
      <c r="P52" s="180">
        <f t="shared" ca="1" si="12"/>
        <v>9.0600663075310433</v>
      </c>
      <c r="Q52" s="180">
        <f t="shared" ca="1" si="13"/>
        <v>2.7900204192065794</v>
      </c>
      <c r="R52" s="181">
        <f t="shared" ca="1" si="14"/>
        <v>372.06272299999995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384.87920000000003</v>
      </c>
      <c r="H53" s="182">
        <f t="shared" ca="1" si="2"/>
        <v>372.06272300000001</v>
      </c>
      <c r="I53" s="183">
        <f t="shared" ca="1" si="5"/>
        <v>272.24</v>
      </c>
      <c r="J53" s="180">
        <f t="shared" ca="1" si="6"/>
        <v>87.97</v>
      </c>
      <c r="K53" s="180">
        <f t="shared" ca="1" si="7"/>
        <v>9.06</v>
      </c>
      <c r="L53" s="180">
        <f t="shared" ca="1" si="8"/>
        <v>2.79</v>
      </c>
      <c r="M53" s="181">
        <f t="shared" ca="1" si="9"/>
        <v>372.06000000000006</v>
      </c>
      <c r="N53" s="179">
        <f t="shared" ca="1" si="10"/>
        <v>272.24199244616455</v>
      </c>
      <c r="O53" s="180">
        <f t="shared" ca="1" si="11"/>
        <v>87.97064382709776</v>
      </c>
      <c r="P53" s="180">
        <f t="shared" ca="1" si="12"/>
        <v>9.0600663075310433</v>
      </c>
      <c r="Q53" s="180">
        <f t="shared" ca="1" si="13"/>
        <v>2.7900204192065794</v>
      </c>
      <c r="R53" s="181">
        <f t="shared" ca="1" si="14"/>
        <v>372.06272299999995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384.87920000000003</v>
      </c>
      <c r="H54" s="182">
        <f t="shared" ca="1" si="2"/>
        <v>372.06272300000001</v>
      </c>
      <c r="I54" s="183">
        <f t="shared" ca="1" si="5"/>
        <v>272.24</v>
      </c>
      <c r="J54" s="180">
        <f t="shared" ca="1" si="6"/>
        <v>87.97</v>
      </c>
      <c r="K54" s="180">
        <f t="shared" ca="1" si="7"/>
        <v>9.06</v>
      </c>
      <c r="L54" s="180">
        <f t="shared" ca="1" si="8"/>
        <v>2.79</v>
      </c>
      <c r="M54" s="181">
        <f t="shared" ca="1" si="9"/>
        <v>372.06000000000006</v>
      </c>
      <c r="N54" s="179">
        <f t="shared" ca="1" si="10"/>
        <v>272.24199244616455</v>
      </c>
      <c r="O54" s="180">
        <f t="shared" ca="1" si="11"/>
        <v>87.97064382709776</v>
      </c>
      <c r="P54" s="180">
        <f t="shared" ca="1" si="12"/>
        <v>9.0600663075310433</v>
      </c>
      <c r="Q54" s="180">
        <f t="shared" ca="1" si="13"/>
        <v>2.7900204192065794</v>
      </c>
      <c r="R54" s="181">
        <f t="shared" ca="1" si="14"/>
        <v>372.06272299999995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384.87920000000003</v>
      </c>
      <c r="H55" s="182">
        <f t="shared" ca="1" si="2"/>
        <v>372.06272300000001</v>
      </c>
      <c r="I55" s="183">
        <f t="shared" ca="1" si="5"/>
        <v>272.24</v>
      </c>
      <c r="J55" s="180">
        <f t="shared" ca="1" si="6"/>
        <v>87.97</v>
      </c>
      <c r="K55" s="180">
        <f t="shared" ca="1" si="7"/>
        <v>9.06</v>
      </c>
      <c r="L55" s="180">
        <f t="shared" ca="1" si="8"/>
        <v>2.79</v>
      </c>
      <c r="M55" s="181">
        <f t="shared" ca="1" si="9"/>
        <v>372.06000000000006</v>
      </c>
      <c r="N55" s="179">
        <f t="shared" ca="1" si="10"/>
        <v>272.24199244616455</v>
      </c>
      <c r="O55" s="180">
        <f t="shared" ca="1" si="11"/>
        <v>87.97064382709776</v>
      </c>
      <c r="P55" s="180">
        <f t="shared" ca="1" si="12"/>
        <v>9.0600663075310433</v>
      </c>
      <c r="Q55" s="180">
        <f t="shared" ca="1" si="13"/>
        <v>2.7900204192065794</v>
      </c>
      <c r="R55" s="181">
        <f t="shared" ca="1" si="14"/>
        <v>372.06272299999995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384.87920000000003</v>
      </c>
      <c r="H56" s="182">
        <f t="shared" ca="1" si="2"/>
        <v>372.06272300000001</v>
      </c>
      <c r="I56" s="183">
        <f t="shared" ca="1" si="5"/>
        <v>272.24</v>
      </c>
      <c r="J56" s="180">
        <f t="shared" ca="1" si="6"/>
        <v>87.97</v>
      </c>
      <c r="K56" s="180">
        <f t="shared" ca="1" si="7"/>
        <v>9.06</v>
      </c>
      <c r="L56" s="180">
        <f t="shared" ca="1" si="8"/>
        <v>2.79</v>
      </c>
      <c r="M56" s="181">
        <f t="shared" ca="1" si="9"/>
        <v>372.06000000000006</v>
      </c>
      <c r="N56" s="179">
        <f t="shared" ca="1" si="10"/>
        <v>272.24199244616455</v>
      </c>
      <c r="O56" s="180">
        <f t="shared" ca="1" si="11"/>
        <v>87.97064382709776</v>
      </c>
      <c r="P56" s="180">
        <f t="shared" ca="1" si="12"/>
        <v>9.0600663075310433</v>
      </c>
      <c r="Q56" s="180">
        <f t="shared" ca="1" si="13"/>
        <v>2.7900204192065794</v>
      </c>
      <c r="R56" s="181">
        <f t="shared" ca="1" si="14"/>
        <v>372.06272299999995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453.25920000000002</v>
      </c>
      <c r="H57" s="182">
        <f t="shared" ca="1" si="2"/>
        <v>438.16566899999998</v>
      </c>
      <c r="I57" s="183">
        <f t="shared" ca="1" si="5"/>
        <v>338.35</v>
      </c>
      <c r="J57" s="180">
        <f t="shared" ca="1" si="6"/>
        <v>87.97</v>
      </c>
      <c r="K57" s="180">
        <f t="shared" ca="1" si="7"/>
        <v>9.06</v>
      </c>
      <c r="L57" s="180">
        <f t="shared" ca="1" si="8"/>
        <v>2.79</v>
      </c>
      <c r="M57" s="181">
        <f t="shared" ca="1" si="9"/>
        <v>438.17000000000007</v>
      </c>
      <c r="N57" s="179">
        <f t="shared" ca="1" si="10"/>
        <v>338.34665564997601</v>
      </c>
      <c r="O57" s="180">
        <f t="shared" ca="1" si="11"/>
        <v>87.969130478878043</v>
      </c>
      <c r="P57" s="180">
        <f t="shared" ca="1" si="12"/>
        <v>9.0599104483191439</v>
      </c>
      <c r="Q57" s="180">
        <f t="shared" ca="1" si="13"/>
        <v>2.7899724228267564</v>
      </c>
      <c r="R57" s="181">
        <f t="shared" ca="1" si="14"/>
        <v>438.16566899999992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523.25919999999996</v>
      </c>
      <c r="H58" s="182">
        <f t="shared" ca="1" si="2"/>
        <v>505.83466900000002</v>
      </c>
      <c r="I58" s="183">
        <f t="shared" ca="1" si="5"/>
        <v>406.01</v>
      </c>
      <c r="J58" s="180">
        <f t="shared" ca="1" si="6"/>
        <v>87.97</v>
      </c>
      <c r="K58" s="180">
        <f t="shared" ca="1" si="7"/>
        <v>9.06</v>
      </c>
      <c r="L58" s="180">
        <f t="shared" ca="1" si="8"/>
        <v>2.79</v>
      </c>
      <c r="M58" s="181">
        <f t="shared" ca="1" si="9"/>
        <v>505.83000000000004</v>
      </c>
      <c r="N58" s="179">
        <f t="shared" ca="1" si="10"/>
        <v>406.01374762408318</v>
      </c>
      <c r="O58" s="180">
        <f t="shared" ca="1" si="11"/>
        <v>87.970811995986793</v>
      </c>
      <c r="P58" s="180">
        <f t="shared" ca="1" si="12"/>
        <v>9.0600836271869998</v>
      </c>
      <c r="Q58" s="180">
        <f t="shared" ca="1" si="13"/>
        <v>2.7900257527430163</v>
      </c>
      <c r="R58" s="181">
        <f t="shared" ca="1" si="14"/>
        <v>505.83466899999996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615.52909999999997</v>
      </c>
      <c r="H59" s="182">
        <f t="shared" ca="1" si="2"/>
        <v>595.03198099999997</v>
      </c>
      <c r="I59" s="183">
        <f t="shared" ca="1" si="5"/>
        <v>495.21</v>
      </c>
      <c r="J59" s="180">
        <f t="shared" ca="1" si="6"/>
        <v>87.97</v>
      </c>
      <c r="K59" s="180">
        <f t="shared" ca="1" si="7"/>
        <v>9.06</v>
      </c>
      <c r="L59" s="180">
        <f t="shared" ca="1" si="8"/>
        <v>2.79</v>
      </c>
      <c r="M59" s="181">
        <f t="shared" ca="1" si="9"/>
        <v>595.02999999999986</v>
      </c>
      <c r="N59" s="179">
        <f t="shared" ca="1" si="10"/>
        <v>495.21164867487363</v>
      </c>
      <c r="O59" s="180">
        <f t="shared" ca="1" si="11"/>
        <v>87.970292873586217</v>
      </c>
      <c r="P59" s="180">
        <f t="shared" ca="1" si="12"/>
        <v>9.0600301629497686</v>
      </c>
      <c r="Q59" s="180">
        <f t="shared" ca="1" si="13"/>
        <v>2.7900092885904919</v>
      </c>
      <c r="R59" s="181">
        <f t="shared" ca="1" si="14"/>
        <v>595.03198099999997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615.52909999999997</v>
      </c>
      <c r="H60" s="182">
        <f t="shared" ca="1" si="2"/>
        <v>595.03198099999997</v>
      </c>
      <c r="I60" s="183">
        <f t="shared" ca="1" si="5"/>
        <v>495.21</v>
      </c>
      <c r="J60" s="180">
        <f t="shared" ca="1" si="6"/>
        <v>87.97</v>
      </c>
      <c r="K60" s="180">
        <f t="shared" ca="1" si="7"/>
        <v>9.06</v>
      </c>
      <c r="L60" s="180">
        <f t="shared" ca="1" si="8"/>
        <v>2.79</v>
      </c>
      <c r="M60" s="181">
        <f t="shared" ca="1" si="9"/>
        <v>595.02999999999986</v>
      </c>
      <c r="N60" s="179">
        <f t="shared" ca="1" si="10"/>
        <v>495.21164867487363</v>
      </c>
      <c r="O60" s="180">
        <f t="shared" ca="1" si="11"/>
        <v>87.970292873586217</v>
      </c>
      <c r="P60" s="180">
        <f t="shared" ca="1" si="12"/>
        <v>9.0600301629497686</v>
      </c>
      <c r="Q60" s="180">
        <f t="shared" ca="1" si="13"/>
        <v>2.7900092885904919</v>
      </c>
      <c r="R60" s="181">
        <f t="shared" ca="1" si="14"/>
        <v>595.03198099999997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615.52909999999997</v>
      </c>
      <c r="H61" s="182">
        <f t="shared" ca="1" si="2"/>
        <v>595.03198099999997</v>
      </c>
      <c r="I61" s="183">
        <f t="shared" ca="1" si="5"/>
        <v>495.21</v>
      </c>
      <c r="J61" s="180">
        <f t="shared" ca="1" si="6"/>
        <v>87.97</v>
      </c>
      <c r="K61" s="180">
        <f t="shared" ca="1" si="7"/>
        <v>9.06</v>
      </c>
      <c r="L61" s="180">
        <f t="shared" ca="1" si="8"/>
        <v>2.79</v>
      </c>
      <c r="M61" s="181">
        <f t="shared" ca="1" si="9"/>
        <v>595.02999999999986</v>
      </c>
      <c r="N61" s="179">
        <f t="shared" ca="1" si="10"/>
        <v>495.21164867487363</v>
      </c>
      <c r="O61" s="180">
        <f t="shared" ca="1" si="11"/>
        <v>87.970292873586217</v>
      </c>
      <c r="P61" s="180">
        <f t="shared" ca="1" si="12"/>
        <v>9.0600301629497686</v>
      </c>
      <c r="Q61" s="180">
        <f t="shared" ca="1" si="13"/>
        <v>2.7900092885904919</v>
      </c>
      <c r="R61" s="181">
        <f t="shared" ca="1" si="14"/>
        <v>595.03198099999997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615.52909999999997</v>
      </c>
      <c r="H62" s="182">
        <f t="shared" ca="1" si="2"/>
        <v>595.03198099999997</v>
      </c>
      <c r="I62" s="183">
        <f t="shared" ca="1" si="5"/>
        <v>495.21</v>
      </c>
      <c r="J62" s="180">
        <f t="shared" ca="1" si="6"/>
        <v>87.97</v>
      </c>
      <c r="K62" s="180">
        <f t="shared" ca="1" si="7"/>
        <v>9.06</v>
      </c>
      <c r="L62" s="180">
        <f t="shared" ca="1" si="8"/>
        <v>2.79</v>
      </c>
      <c r="M62" s="181">
        <f t="shared" ca="1" si="9"/>
        <v>595.02999999999986</v>
      </c>
      <c r="N62" s="179">
        <f t="shared" ca="1" si="10"/>
        <v>495.21164867487363</v>
      </c>
      <c r="O62" s="180">
        <f t="shared" ca="1" si="11"/>
        <v>87.970292873586217</v>
      </c>
      <c r="P62" s="180">
        <f t="shared" ca="1" si="12"/>
        <v>9.0600301629497686</v>
      </c>
      <c r="Q62" s="180">
        <f t="shared" ca="1" si="13"/>
        <v>2.7900092885904919</v>
      </c>
      <c r="R62" s="181">
        <f t="shared" ca="1" si="14"/>
        <v>595.03198099999997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615.52909999999997</v>
      </c>
      <c r="H63" s="182">
        <f t="shared" ca="1" si="2"/>
        <v>595.03198099999997</v>
      </c>
      <c r="I63" s="183">
        <f t="shared" ca="1" si="5"/>
        <v>495.21</v>
      </c>
      <c r="J63" s="180">
        <f t="shared" ca="1" si="6"/>
        <v>87.97</v>
      </c>
      <c r="K63" s="180">
        <f t="shared" ca="1" si="7"/>
        <v>9.06</v>
      </c>
      <c r="L63" s="180">
        <f t="shared" ca="1" si="8"/>
        <v>2.79</v>
      </c>
      <c r="M63" s="181">
        <f t="shared" ca="1" si="9"/>
        <v>595.02999999999986</v>
      </c>
      <c r="N63" s="179">
        <f t="shared" ca="1" si="10"/>
        <v>495.21164867487363</v>
      </c>
      <c r="O63" s="180">
        <f t="shared" ca="1" si="11"/>
        <v>87.970292873586217</v>
      </c>
      <c r="P63" s="180">
        <f t="shared" ca="1" si="12"/>
        <v>9.0600301629497686</v>
      </c>
      <c r="Q63" s="180">
        <f t="shared" ca="1" si="13"/>
        <v>2.7900092885904919</v>
      </c>
      <c r="R63" s="181">
        <f t="shared" ca="1" si="14"/>
        <v>595.03198099999997</v>
      </c>
      <c r="W63" s="46"/>
      <c r="X63" s="46">
        <v>63</v>
      </c>
    </row>
    <row r="64" spans="1:24">
      <c r="A64" s="61" t="s">
        <v>106</v>
      </c>
      <c r="B64" s="174">
        <f t="shared" ca="1" si="3"/>
        <v>677.34594700000002</v>
      </c>
      <c r="C64" s="179">
        <f t="shared" ca="1" si="15"/>
        <v>503.81955740109368</v>
      </c>
      <c r="D64" s="180">
        <f t="shared" ca="1" si="15"/>
        <v>161.44763887612754</v>
      </c>
      <c r="E64" s="180">
        <f t="shared" ca="1" si="15"/>
        <v>9.2044638060880022</v>
      </c>
      <c r="F64" s="181">
        <f t="shared" ca="1" si="15"/>
        <v>2.8742869166909264</v>
      </c>
      <c r="G64" s="182">
        <f t="shared" ca="1" si="1"/>
        <v>606.86980000000005</v>
      </c>
      <c r="H64" s="182">
        <f t="shared" ca="1" si="2"/>
        <v>586.66103599999997</v>
      </c>
      <c r="I64" s="183">
        <f t="shared" ca="1" si="5"/>
        <v>487.03</v>
      </c>
      <c r="J64" s="180">
        <f t="shared" ca="1" si="6"/>
        <v>87.97</v>
      </c>
      <c r="K64" s="180">
        <f t="shared" ca="1" si="7"/>
        <v>8.9</v>
      </c>
      <c r="L64" s="180">
        <f t="shared" ca="1" si="8"/>
        <v>2.75</v>
      </c>
      <c r="M64" s="181">
        <f t="shared" ca="1" si="9"/>
        <v>586.65</v>
      </c>
      <c r="N64" s="179">
        <f t="shared" ca="1" si="10"/>
        <v>487.03916195871471</v>
      </c>
      <c r="O64" s="180">
        <f t="shared" ca="1" si="11"/>
        <v>87.971654882672794</v>
      </c>
      <c r="P64" s="180">
        <f t="shared" ca="1" si="12"/>
        <v>8.9001674258927821</v>
      </c>
      <c r="Q64" s="180">
        <f t="shared" ca="1" si="13"/>
        <v>2.7500517327196796</v>
      </c>
      <c r="R64" s="181">
        <f t="shared" ca="1" si="14"/>
        <v>586.66103599999997</v>
      </c>
      <c r="W64" s="46"/>
      <c r="X64" s="46">
        <v>64</v>
      </c>
    </row>
    <row r="65" spans="1:24">
      <c r="A65" s="61" t="s">
        <v>107</v>
      </c>
      <c r="B65" s="174">
        <f t="shared" ca="1" si="3"/>
        <v>530.91594699999996</v>
      </c>
      <c r="C65" s="179">
        <f t="shared" ca="1" si="15"/>
        <v>394.90283896940849</v>
      </c>
      <c r="D65" s="180">
        <f t="shared" ca="1" si="15"/>
        <v>126.54556576955979</v>
      </c>
      <c r="E65" s="180">
        <f t="shared" ca="1" si="15"/>
        <v>7.2146244321388631</v>
      </c>
      <c r="F65" s="181">
        <f t="shared" ca="1" si="15"/>
        <v>2.2529178288929415</v>
      </c>
      <c r="G65" s="182">
        <f t="shared" ca="1" si="1"/>
        <v>514.72288900000001</v>
      </c>
      <c r="H65" s="182">
        <f t="shared" ca="1" si="2"/>
        <v>497.58261700000003</v>
      </c>
      <c r="I65" s="183">
        <f t="shared" ca="1" si="5"/>
        <v>397.13</v>
      </c>
      <c r="J65" s="180">
        <f t="shared" ca="1" si="6"/>
        <v>91</v>
      </c>
      <c r="K65" s="180">
        <f t="shared" ca="1" si="7"/>
        <v>7.22</v>
      </c>
      <c r="L65" s="180">
        <f t="shared" ca="1" si="8"/>
        <v>2.23</v>
      </c>
      <c r="M65" s="181">
        <f t="shared" ca="1" si="9"/>
        <v>497.58000000000004</v>
      </c>
      <c r="N65" s="179">
        <f t="shared" ca="1" si="10"/>
        <v>397.13</v>
      </c>
      <c r="O65" s="180">
        <f t="shared" ca="1" si="11"/>
        <v>91.002603901825267</v>
      </c>
      <c r="P65" s="180">
        <f t="shared" ca="1" si="12"/>
        <v>7.22</v>
      </c>
      <c r="Q65" s="180">
        <f t="shared" ca="1" si="13"/>
        <v>2.2300130981746964</v>
      </c>
      <c r="R65" s="181">
        <f t="shared" ca="1" si="14"/>
        <v>497.58261700000003</v>
      </c>
      <c r="W65" s="46"/>
      <c r="X65" s="46">
        <v>65</v>
      </c>
    </row>
    <row r="66" spans="1:24">
      <c r="A66" s="61" t="s">
        <v>108</v>
      </c>
      <c r="B66" s="174">
        <f t="shared" ca="1" si="3"/>
        <v>530.91594699999996</v>
      </c>
      <c r="C66" s="179">
        <f t="shared" ca="1" si="15"/>
        <v>394.90283896940849</v>
      </c>
      <c r="D66" s="180">
        <f t="shared" ca="1" si="15"/>
        <v>126.54556576955979</v>
      </c>
      <c r="E66" s="180">
        <f t="shared" ca="1" si="15"/>
        <v>7.2146244321388631</v>
      </c>
      <c r="F66" s="181">
        <f t="shared" ca="1" si="15"/>
        <v>2.2529178288929415</v>
      </c>
      <c r="G66" s="182">
        <f t="shared" ca="1" si="1"/>
        <v>530.91594699999996</v>
      </c>
      <c r="H66" s="182">
        <f t="shared" ca="1" si="2"/>
        <v>513.236446</v>
      </c>
      <c r="I66" s="183">
        <f t="shared" ca="1" si="5"/>
        <v>412.79</v>
      </c>
      <c r="J66" s="180">
        <f t="shared" ca="1" si="6"/>
        <v>91</v>
      </c>
      <c r="K66" s="180">
        <f t="shared" ca="1" si="7"/>
        <v>7.22</v>
      </c>
      <c r="L66" s="180">
        <f t="shared" ca="1" si="8"/>
        <v>2.23</v>
      </c>
      <c r="M66" s="181">
        <f t="shared" ca="1" si="9"/>
        <v>513.24</v>
      </c>
      <c r="N66" s="179">
        <f t="shared" ca="1" si="10"/>
        <v>412.78714157965084</v>
      </c>
      <c r="O66" s="180">
        <f t="shared" ca="1" si="11"/>
        <v>90.99936985815603</v>
      </c>
      <c r="P66" s="180">
        <f t="shared" ca="1" si="12"/>
        <v>7.219950004130621</v>
      </c>
      <c r="Q66" s="180">
        <f t="shared" ca="1" si="13"/>
        <v>2.2299845580625046</v>
      </c>
      <c r="R66" s="181">
        <f t="shared" ca="1" si="14"/>
        <v>513.236446</v>
      </c>
      <c r="W66" s="46"/>
      <c r="X66" s="46">
        <v>66</v>
      </c>
    </row>
    <row r="67" spans="1:24">
      <c r="A67" s="61" t="s">
        <v>109</v>
      </c>
      <c r="B67" s="174">
        <f t="shared" ca="1" si="3"/>
        <v>593.21594700000003</v>
      </c>
      <c r="C67" s="179">
        <f t="shared" ca="1" si="15"/>
        <v>441.24246581017877</v>
      </c>
      <c r="D67" s="180">
        <f t="shared" ca="1" si="15"/>
        <v>141.39497609899482</v>
      </c>
      <c r="E67" s="180">
        <f t="shared" ca="1" si="15"/>
        <v>8.0612200272835146</v>
      </c>
      <c r="F67" s="181">
        <f t="shared" ca="1" si="15"/>
        <v>2.5172850635430439</v>
      </c>
      <c r="G67" s="182">
        <f t="shared" ref="G67:G98" ca="1" si="16">INDIRECT("ISGS_exbus!" &amp; $V$3 &amp; X67)</f>
        <v>593.21594700000003</v>
      </c>
      <c r="H67" s="182">
        <f t="shared" ref="H67:H98" ca="1" si="17">INDIRECT("ISGS_Delhi_pp!" &amp; $V$3 &amp; X67)</f>
        <v>573.46185600000001</v>
      </c>
      <c r="I67" s="183">
        <f t="shared" ca="1" si="5"/>
        <v>492.9</v>
      </c>
      <c r="J67" s="180">
        <f t="shared" ca="1" si="6"/>
        <v>70</v>
      </c>
      <c r="K67" s="180">
        <f t="shared" ca="1" si="7"/>
        <v>8.07</v>
      </c>
      <c r="L67" s="180">
        <f t="shared" ca="1" si="8"/>
        <v>2.4900000000000002</v>
      </c>
      <c r="M67" s="181">
        <f t="shared" ca="1" si="9"/>
        <v>573.46</v>
      </c>
      <c r="N67" s="179">
        <f t="shared" ca="1" si="10"/>
        <v>492.9</v>
      </c>
      <c r="O67" s="180">
        <f t="shared" ca="1" si="11"/>
        <v>70.001847321900598</v>
      </c>
      <c r="P67" s="180">
        <f t="shared" ca="1" si="12"/>
        <v>8.07</v>
      </c>
      <c r="Q67" s="180">
        <f t="shared" ca="1" si="13"/>
        <v>2.4900086780994051</v>
      </c>
      <c r="R67" s="181">
        <f t="shared" ca="1" si="14"/>
        <v>573.46185600000013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593.21594700000003</v>
      </c>
      <c r="C68" s="179">
        <f t="shared" ref="C68:F98" ca="1" si="19">$B68*C$1/100</f>
        <v>441.24246581017877</v>
      </c>
      <c r="D68" s="180">
        <f t="shared" ca="1" si="19"/>
        <v>141.39497609899482</v>
      </c>
      <c r="E68" s="180">
        <f t="shared" ca="1" si="19"/>
        <v>8.0612200272835146</v>
      </c>
      <c r="F68" s="181">
        <f t="shared" ca="1" si="19"/>
        <v>2.5172850635430439</v>
      </c>
      <c r="G68" s="182">
        <f t="shared" ca="1" si="16"/>
        <v>593.21594700000003</v>
      </c>
      <c r="H68" s="182">
        <f t="shared" ca="1" si="17"/>
        <v>573.46185600000001</v>
      </c>
      <c r="I68" s="183">
        <f t="shared" ref="I68:I98" ca="1" si="20">INDIRECT("BRPL_EOD!" &amp; $V$3 &amp; X68)</f>
        <v>492.9</v>
      </c>
      <c r="J68" s="180">
        <f t="shared" ref="J68:J98" ca="1" si="21">INDIRECT("BYPL_EOD!" &amp; $V$3 &amp; X68)</f>
        <v>70</v>
      </c>
      <c r="K68" s="180">
        <f t="shared" ref="K68:K98" ca="1" si="22">INDIRECT("TPDDL_EOD!" &amp; $V$3 &amp; X68)</f>
        <v>8.07</v>
      </c>
      <c r="L68" s="180">
        <f t="shared" ref="L68:L98" ca="1" si="23">INDIRECT("NDMC_EOD!" &amp; $V$3 &amp; X68)</f>
        <v>2.4900000000000002</v>
      </c>
      <c r="M68" s="181">
        <f t="shared" ref="M68:M98" ca="1" si="24">SUM(I68:L68)</f>
        <v>573.46</v>
      </c>
      <c r="N68" s="179">
        <f t="shared" ref="N68:N98" ca="1" si="25">INDIRECT("BRPL_ISGS_exbus!" &amp; $V$3 &amp; X68)</f>
        <v>492.9</v>
      </c>
      <c r="O68" s="180">
        <f t="shared" ref="O68:O98" ca="1" si="26">INDIRECT("BYPL_ISGS_exbus!" &amp; $V$3 &amp; X68)</f>
        <v>70.001847321900598</v>
      </c>
      <c r="P68" s="180">
        <f t="shared" ref="P68:P98" ca="1" si="27">INDIRECT("TPDDL_ISGS_exbus!" &amp; $V$3 &amp; X68)</f>
        <v>8.07</v>
      </c>
      <c r="Q68" s="180">
        <f t="shared" ref="Q68:Q98" ca="1" si="28">INDIRECT("NDMC_ISGS_exbus!" &amp; $V$3 &amp; X68)</f>
        <v>2.4900086780994051</v>
      </c>
      <c r="R68" s="181">
        <f t="shared" ref="R68:R98" ca="1" si="29">SUM(N68:Q68)</f>
        <v>573.46185600000013</v>
      </c>
      <c r="W68" s="46"/>
      <c r="X68" s="46">
        <v>68</v>
      </c>
    </row>
    <row r="69" spans="1:24">
      <c r="A69" s="61" t="s">
        <v>111</v>
      </c>
      <c r="B69" s="174">
        <f t="shared" ca="1" si="18"/>
        <v>593.21594700000003</v>
      </c>
      <c r="C69" s="179">
        <f t="shared" ca="1" si="19"/>
        <v>441.24246581017877</v>
      </c>
      <c r="D69" s="180">
        <f t="shared" ca="1" si="19"/>
        <v>141.39497609899482</v>
      </c>
      <c r="E69" s="180">
        <f t="shared" ca="1" si="19"/>
        <v>8.0612200272835146</v>
      </c>
      <c r="F69" s="181">
        <f t="shared" ca="1" si="19"/>
        <v>2.5172850635430439</v>
      </c>
      <c r="G69" s="182">
        <f t="shared" ca="1" si="16"/>
        <v>593.21594700000003</v>
      </c>
      <c r="H69" s="182">
        <f t="shared" ca="1" si="17"/>
        <v>573.46185600000001</v>
      </c>
      <c r="I69" s="183">
        <f t="shared" ca="1" si="20"/>
        <v>492.9</v>
      </c>
      <c r="J69" s="180">
        <f t="shared" ca="1" si="21"/>
        <v>70</v>
      </c>
      <c r="K69" s="180">
        <f t="shared" ca="1" si="22"/>
        <v>8.07</v>
      </c>
      <c r="L69" s="180">
        <f t="shared" ca="1" si="23"/>
        <v>2.4900000000000002</v>
      </c>
      <c r="M69" s="181">
        <f t="shared" ca="1" si="24"/>
        <v>573.46</v>
      </c>
      <c r="N69" s="179">
        <f t="shared" ca="1" si="25"/>
        <v>492.9</v>
      </c>
      <c r="O69" s="180">
        <f t="shared" ca="1" si="26"/>
        <v>70.001847321900598</v>
      </c>
      <c r="P69" s="180">
        <f t="shared" ca="1" si="27"/>
        <v>8.07</v>
      </c>
      <c r="Q69" s="180">
        <f t="shared" ca="1" si="28"/>
        <v>2.4900086780994051</v>
      </c>
      <c r="R69" s="181">
        <f t="shared" ca="1" si="29"/>
        <v>573.46185600000013</v>
      </c>
      <c r="W69" s="46"/>
      <c r="X69" s="46">
        <v>69</v>
      </c>
    </row>
    <row r="70" spans="1:24">
      <c r="A70" s="61" t="s">
        <v>112</v>
      </c>
      <c r="B70" s="174">
        <f t="shared" ca="1" si="18"/>
        <v>593.21594700000003</v>
      </c>
      <c r="C70" s="179">
        <f t="shared" ca="1" si="19"/>
        <v>441.24246581017877</v>
      </c>
      <c r="D70" s="180">
        <f t="shared" ca="1" si="19"/>
        <v>141.39497609899482</v>
      </c>
      <c r="E70" s="180">
        <f t="shared" ca="1" si="19"/>
        <v>8.0612200272835146</v>
      </c>
      <c r="F70" s="181">
        <f t="shared" ca="1" si="19"/>
        <v>2.5172850635430439</v>
      </c>
      <c r="G70" s="182">
        <f t="shared" ca="1" si="16"/>
        <v>593.21594700000003</v>
      </c>
      <c r="H70" s="182">
        <f t="shared" ca="1" si="17"/>
        <v>573.46185600000001</v>
      </c>
      <c r="I70" s="183">
        <f t="shared" ca="1" si="20"/>
        <v>492.9</v>
      </c>
      <c r="J70" s="180">
        <f t="shared" ca="1" si="21"/>
        <v>70</v>
      </c>
      <c r="K70" s="180">
        <f t="shared" ca="1" si="22"/>
        <v>8.07</v>
      </c>
      <c r="L70" s="180">
        <f t="shared" ca="1" si="23"/>
        <v>2.4900000000000002</v>
      </c>
      <c r="M70" s="181">
        <f t="shared" ca="1" si="24"/>
        <v>573.46</v>
      </c>
      <c r="N70" s="179">
        <f t="shared" ca="1" si="25"/>
        <v>492.9</v>
      </c>
      <c r="O70" s="180">
        <f t="shared" ca="1" si="26"/>
        <v>70.001847321900598</v>
      </c>
      <c r="P70" s="180">
        <f t="shared" ca="1" si="27"/>
        <v>8.07</v>
      </c>
      <c r="Q70" s="180">
        <f t="shared" ca="1" si="28"/>
        <v>2.4900086780994051</v>
      </c>
      <c r="R70" s="181">
        <f t="shared" ca="1" si="29"/>
        <v>573.46185600000013</v>
      </c>
      <c r="W70" s="46"/>
      <c r="X70" s="46">
        <v>70</v>
      </c>
    </row>
    <row r="71" spans="1:24">
      <c r="A71" s="61" t="s">
        <v>113</v>
      </c>
      <c r="B71" s="174">
        <f t="shared" ca="1" si="18"/>
        <v>593.21594700000003</v>
      </c>
      <c r="C71" s="179">
        <f t="shared" ca="1" si="19"/>
        <v>441.24246581017877</v>
      </c>
      <c r="D71" s="180">
        <f t="shared" ca="1" si="19"/>
        <v>141.39497609899482</v>
      </c>
      <c r="E71" s="180">
        <f t="shared" ca="1" si="19"/>
        <v>8.0612200272835146</v>
      </c>
      <c r="F71" s="181">
        <f t="shared" ca="1" si="19"/>
        <v>2.5172850635430439</v>
      </c>
      <c r="G71" s="182">
        <f t="shared" ca="1" si="16"/>
        <v>593.21594700000003</v>
      </c>
      <c r="H71" s="182">
        <f t="shared" ca="1" si="17"/>
        <v>573.46185600000001</v>
      </c>
      <c r="I71" s="183">
        <f t="shared" ca="1" si="20"/>
        <v>492.9</v>
      </c>
      <c r="J71" s="180">
        <f t="shared" ca="1" si="21"/>
        <v>70</v>
      </c>
      <c r="K71" s="180">
        <f t="shared" ca="1" si="22"/>
        <v>8.07</v>
      </c>
      <c r="L71" s="180">
        <f t="shared" ca="1" si="23"/>
        <v>2.4900000000000002</v>
      </c>
      <c r="M71" s="181">
        <f t="shared" ca="1" si="24"/>
        <v>573.46</v>
      </c>
      <c r="N71" s="179">
        <f t="shared" ca="1" si="25"/>
        <v>492.9</v>
      </c>
      <c r="O71" s="180">
        <f t="shared" ca="1" si="26"/>
        <v>70.001847321900598</v>
      </c>
      <c r="P71" s="180">
        <f t="shared" ca="1" si="27"/>
        <v>8.07</v>
      </c>
      <c r="Q71" s="180">
        <f t="shared" ca="1" si="28"/>
        <v>2.4900086780994051</v>
      </c>
      <c r="R71" s="181">
        <f t="shared" ca="1" si="29"/>
        <v>573.46185600000013</v>
      </c>
      <c r="W71" s="46"/>
      <c r="X71" s="46">
        <v>71</v>
      </c>
    </row>
    <row r="72" spans="1:24">
      <c r="A72" s="61" t="s">
        <v>114</v>
      </c>
      <c r="B72" s="174">
        <f t="shared" ca="1" si="18"/>
        <v>593.21594700000003</v>
      </c>
      <c r="C72" s="179">
        <f t="shared" ca="1" si="19"/>
        <v>441.24246581017877</v>
      </c>
      <c r="D72" s="180">
        <f t="shared" ca="1" si="19"/>
        <v>141.39497609899482</v>
      </c>
      <c r="E72" s="180">
        <f t="shared" ca="1" si="19"/>
        <v>8.0612200272835146</v>
      </c>
      <c r="F72" s="181">
        <f t="shared" ca="1" si="19"/>
        <v>2.5172850635430439</v>
      </c>
      <c r="G72" s="182">
        <f t="shared" ca="1" si="16"/>
        <v>593.21594700000003</v>
      </c>
      <c r="H72" s="182">
        <f t="shared" ca="1" si="17"/>
        <v>573.46185600000001</v>
      </c>
      <c r="I72" s="183">
        <f t="shared" ca="1" si="20"/>
        <v>492.9</v>
      </c>
      <c r="J72" s="180">
        <f t="shared" ca="1" si="21"/>
        <v>70</v>
      </c>
      <c r="K72" s="180">
        <f t="shared" ca="1" si="22"/>
        <v>8.07</v>
      </c>
      <c r="L72" s="180">
        <f t="shared" ca="1" si="23"/>
        <v>2.4900000000000002</v>
      </c>
      <c r="M72" s="181">
        <f t="shared" ca="1" si="24"/>
        <v>573.46</v>
      </c>
      <c r="N72" s="179">
        <f t="shared" ca="1" si="25"/>
        <v>492.9</v>
      </c>
      <c r="O72" s="180">
        <f t="shared" ca="1" si="26"/>
        <v>70.001847321900598</v>
      </c>
      <c r="P72" s="180">
        <f t="shared" ca="1" si="27"/>
        <v>8.07</v>
      </c>
      <c r="Q72" s="180">
        <f t="shared" ca="1" si="28"/>
        <v>2.4900086780994051</v>
      </c>
      <c r="R72" s="181">
        <f t="shared" ca="1" si="29"/>
        <v>573.46185600000013</v>
      </c>
      <c r="W72" s="46"/>
      <c r="X72" s="46">
        <v>72</v>
      </c>
    </row>
    <row r="73" spans="1:24">
      <c r="A73" s="61" t="s">
        <v>115</v>
      </c>
      <c r="B73" s="174">
        <f t="shared" ca="1" si="18"/>
        <v>593.21594700000003</v>
      </c>
      <c r="C73" s="179">
        <f t="shared" ca="1" si="19"/>
        <v>441.24246581017877</v>
      </c>
      <c r="D73" s="180">
        <f t="shared" ca="1" si="19"/>
        <v>141.39497609899482</v>
      </c>
      <c r="E73" s="180">
        <f t="shared" ca="1" si="19"/>
        <v>8.0612200272835146</v>
      </c>
      <c r="F73" s="181">
        <f t="shared" ca="1" si="19"/>
        <v>2.5172850635430439</v>
      </c>
      <c r="G73" s="182">
        <f t="shared" ca="1" si="16"/>
        <v>593.21594700000003</v>
      </c>
      <c r="H73" s="182">
        <f t="shared" ca="1" si="17"/>
        <v>573.46185600000001</v>
      </c>
      <c r="I73" s="183">
        <f t="shared" ca="1" si="20"/>
        <v>492.9</v>
      </c>
      <c r="J73" s="180">
        <f t="shared" ca="1" si="21"/>
        <v>70</v>
      </c>
      <c r="K73" s="180">
        <f t="shared" ca="1" si="22"/>
        <v>8.07</v>
      </c>
      <c r="L73" s="180">
        <f t="shared" ca="1" si="23"/>
        <v>2.4900000000000002</v>
      </c>
      <c r="M73" s="181">
        <f t="shared" ca="1" si="24"/>
        <v>573.46</v>
      </c>
      <c r="N73" s="179">
        <f t="shared" ca="1" si="25"/>
        <v>492.9</v>
      </c>
      <c r="O73" s="180">
        <f t="shared" ca="1" si="26"/>
        <v>70.001847321900598</v>
      </c>
      <c r="P73" s="180">
        <f t="shared" ca="1" si="27"/>
        <v>8.07</v>
      </c>
      <c r="Q73" s="180">
        <f t="shared" ca="1" si="28"/>
        <v>2.4900086780994051</v>
      </c>
      <c r="R73" s="181">
        <f t="shared" ca="1" si="29"/>
        <v>573.46185600000013</v>
      </c>
      <c r="W73" s="46"/>
      <c r="X73" s="46">
        <v>73</v>
      </c>
    </row>
    <row r="74" spans="1:24">
      <c r="A74" s="61" t="s">
        <v>116</v>
      </c>
      <c r="B74" s="174">
        <f t="shared" ca="1" si="18"/>
        <v>593.21594700000003</v>
      </c>
      <c r="C74" s="179">
        <f t="shared" ca="1" si="19"/>
        <v>441.24246581017877</v>
      </c>
      <c r="D74" s="180">
        <f t="shared" ca="1" si="19"/>
        <v>141.39497609899482</v>
      </c>
      <c r="E74" s="180">
        <f t="shared" ca="1" si="19"/>
        <v>8.0612200272835146</v>
      </c>
      <c r="F74" s="181">
        <f t="shared" ca="1" si="19"/>
        <v>2.5172850635430439</v>
      </c>
      <c r="G74" s="182">
        <f t="shared" ca="1" si="16"/>
        <v>593.21594700000003</v>
      </c>
      <c r="H74" s="182">
        <f t="shared" ca="1" si="17"/>
        <v>573.46185600000001</v>
      </c>
      <c r="I74" s="183">
        <f t="shared" ca="1" si="20"/>
        <v>492.9</v>
      </c>
      <c r="J74" s="180">
        <f t="shared" ca="1" si="21"/>
        <v>70</v>
      </c>
      <c r="K74" s="180">
        <f t="shared" ca="1" si="22"/>
        <v>8.07</v>
      </c>
      <c r="L74" s="180">
        <f t="shared" ca="1" si="23"/>
        <v>2.4900000000000002</v>
      </c>
      <c r="M74" s="181">
        <f t="shared" ca="1" si="24"/>
        <v>573.46</v>
      </c>
      <c r="N74" s="179">
        <f t="shared" ca="1" si="25"/>
        <v>492.9</v>
      </c>
      <c r="O74" s="180">
        <f t="shared" ca="1" si="26"/>
        <v>70.001847321900598</v>
      </c>
      <c r="P74" s="180">
        <f t="shared" ca="1" si="27"/>
        <v>8.07</v>
      </c>
      <c r="Q74" s="180">
        <f t="shared" ca="1" si="28"/>
        <v>2.4900086780994051</v>
      </c>
      <c r="R74" s="181">
        <f t="shared" ca="1" si="29"/>
        <v>573.46185600000013</v>
      </c>
      <c r="W74" s="46"/>
      <c r="X74" s="46">
        <v>74</v>
      </c>
    </row>
    <row r="75" spans="1:24">
      <c r="A75" s="61" t="s">
        <v>117</v>
      </c>
      <c r="B75" s="174">
        <f t="shared" ca="1" si="18"/>
        <v>593.21594700000003</v>
      </c>
      <c r="C75" s="179">
        <f t="shared" ca="1" si="19"/>
        <v>441.24246581017877</v>
      </c>
      <c r="D75" s="180">
        <f t="shared" ca="1" si="19"/>
        <v>141.39497609899482</v>
      </c>
      <c r="E75" s="180">
        <f t="shared" ca="1" si="19"/>
        <v>8.0612200272835146</v>
      </c>
      <c r="F75" s="181">
        <f t="shared" ca="1" si="19"/>
        <v>2.5172850635430439</v>
      </c>
      <c r="G75" s="182">
        <f t="shared" ca="1" si="16"/>
        <v>593.21594700000003</v>
      </c>
      <c r="H75" s="182">
        <f t="shared" ca="1" si="17"/>
        <v>573.46185600000001</v>
      </c>
      <c r="I75" s="183">
        <f t="shared" ca="1" si="20"/>
        <v>492.9</v>
      </c>
      <c r="J75" s="180">
        <f t="shared" ca="1" si="21"/>
        <v>70</v>
      </c>
      <c r="K75" s="180">
        <f t="shared" ca="1" si="22"/>
        <v>8.07</v>
      </c>
      <c r="L75" s="180">
        <f t="shared" ca="1" si="23"/>
        <v>2.4900000000000002</v>
      </c>
      <c r="M75" s="181">
        <f t="shared" ca="1" si="24"/>
        <v>573.46</v>
      </c>
      <c r="N75" s="179">
        <f t="shared" ca="1" si="25"/>
        <v>492.9</v>
      </c>
      <c r="O75" s="180">
        <f t="shared" ca="1" si="26"/>
        <v>70.001847321900598</v>
      </c>
      <c r="P75" s="180">
        <f t="shared" ca="1" si="27"/>
        <v>8.07</v>
      </c>
      <c r="Q75" s="180">
        <f t="shared" ca="1" si="28"/>
        <v>2.4900086780994051</v>
      </c>
      <c r="R75" s="181">
        <f t="shared" ca="1" si="29"/>
        <v>573.46185600000013</v>
      </c>
      <c r="W75" s="46"/>
      <c r="X75" s="46">
        <v>75</v>
      </c>
    </row>
    <row r="76" spans="1:24">
      <c r="A76" s="61" t="s">
        <v>118</v>
      </c>
      <c r="B76" s="174">
        <f t="shared" ca="1" si="18"/>
        <v>593.21594700000003</v>
      </c>
      <c r="C76" s="179">
        <f t="shared" ca="1" si="19"/>
        <v>441.24246581017877</v>
      </c>
      <c r="D76" s="180">
        <f t="shared" ca="1" si="19"/>
        <v>141.39497609899482</v>
      </c>
      <c r="E76" s="180">
        <f t="shared" ca="1" si="19"/>
        <v>8.0612200272835146</v>
      </c>
      <c r="F76" s="181">
        <f t="shared" ca="1" si="19"/>
        <v>2.5172850635430439</v>
      </c>
      <c r="G76" s="182">
        <f t="shared" ca="1" si="16"/>
        <v>593.21594700000003</v>
      </c>
      <c r="H76" s="182">
        <f t="shared" ca="1" si="17"/>
        <v>573.46185600000001</v>
      </c>
      <c r="I76" s="183">
        <f t="shared" ca="1" si="20"/>
        <v>492.9</v>
      </c>
      <c r="J76" s="180">
        <f t="shared" ca="1" si="21"/>
        <v>70</v>
      </c>
      <c r="K76" s="180">
        <f t="shared" ca="1" si="22"/>
        <v>8.07</v>
      </c>
      <c r="L76" s="180">
        <f t="shared" ca="1" si="23"/>
        <v>2.4900000000000002</v>
      </c>
      <c r="M76" s="181">
        <f t="shared" ca="1" si="24"/>
        <v>573.46</v>
      </c>
      <c r="N76" s="179">
        <f t="shared" ca="1" si="25"/>
        <v>492.9</v>
      </c>
      <c r="O76" s="180">
        <f t="shared" ca="1" si="26"/>
        <v>70.001847321900598</v>
      </c>
      <c r="P76" s="180">
        <f t="shared" ca="1" si="27"/>
        <v>8.07</v>
      </c>
      <c r="Q76" s="180">
        <f t="shared" ca="1" si="28"/>
        <v>2.4900086780994051</v>
      </c>
      <c r="R76" s="181">
        <f t="shared" ca="1" si="29"/>
        <v>573.46185600000013</v>
      </c>
      <c r="W76" s="46"/>
      <c r="X76" s="46">
        <v>76</v>
      </c>
    </row>
    <row r="77" spans="1:24">
      <c r="A77" s="61" t="s">
        <v>119</v>
      </c>
      <c r="B77" s="174">
        <f t="shared" ca="1" si="18"/>
        <v>593.21594700000003</v>
      </c>
      <c r="C77" s="179">
        <f t="shared" ca="1" si="19"/>
        <v>441.24246581017877</v>
      </c>
      <c r="D77" s="180">
        <f t="shared" ca="1" si="19"/>
        <v>141.39497609899482</v>
      </c>
      <c r="E77" s="180">
        <f t="shared" ca="1" si="19"/>
        <v>8.0612200272835146</v>
      </c>
      <c r="F77" s="181">
        <f t="shared" ca="1" si="19"/>
        <v>2.5172850635430439</v>
      </c>
      <c r="G77" s="182">
        <f t="shared" ca="1" si="16"/>
        <v>593.21594700000003</v>
      </c>
      <c r="H77" s="182">
        <f t="shared" ca="1" si="17"/>
        <v>573.46185600000001</v>
      </c>
      <c r="I77" s="183">
        <f t="shared" ca="1" si="20"/>
        <v>495.21</v>
      </c>
      <c r="J77" s="180">
        <f t="shared" ca="1" si="21"/>
        <v>70</v>
      </c>
      <c r="K77" s="180">
        <f t="shared" ca="1" si="22"/>
        <v>7.8</v>
      </c>
      <c r="L77" s="180">
        <f t="shared" ca="1" si="23"/>
        <v>2.41</v>
      </c>
      <c r="M77" s="181">
        <f t="shared" ca="1" si="24"/>
        <v>575.41999999999996</v>
      </c>
      <c r="N77" s="179">
        <f t="shared" ca="1" si="25"/>
        <v>493.52480919981929</v>
      </c>
      <c r="O77" s="180">
        <f t="shared" ca="1" si="26"/>
        <v>69.7617912481318</v>
      </c>
      <c r="P77" s="180">
        <f t="shared" ca="1" si="27"/>
        <v>7.7734567390775435</v>
      </c>
      <c r="Q77" s="180">
        <f t="shared" ca="1" si="28"/>
        <v>2.401798812971395</v>
      </c>
      <c r="R77" s="181">
        <f t="shared" ca="1" si="29"/>
        <v>573.46185600000001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593.21594700000003</v>
      </c>
      <c r="C78" s="179">
        <f t="shared" ca="1" si="19"/>
        <v>441.24246581017877</v>
      </c>
      <c r="D78" s="180">
        <f t="shared" ca="1" si="19"/>
        <v>141.39497609899482</v>
      </c>
      <c r="E78" s="180">
        <f t="shared" ca="1" si="19"/>
        <v>8.0612200272835146</v>
      </c>
      <c r="F78" s="181">
        <f t="shared" ca="1" si="19"/>
        <v>2.5172850635430439</v>
      </c>
      <c r="G78" s="182">
        <f t="shared" ca="1" si="16"/>
        <v>593.21594700000003</v>
      </c>
      <c r="H78" s="182">
        <f t="shared" ca="1" si="17"/>
        <v>573.46185600000001</v>
      </c>
      <c r="I78" s="183">
        <f t="shared" ca="1" si="20"/>
        <v>495.21</v>
      </c>
      <c r="J78" s="180">
        <f t="shared" ca="1" si="21"/>
        <v>70</v>
      </c>
      <c r="K78" s="180">
        <f t="shared" ca="1" si="22"/>
        <v>7.8</v>
      </c>
      <c r="L78" s="180">
        <f t="shared" ca="1" si="23"/>
        <v>2.41</v>
      </c>
      <c r="M78" s="181">
        <f t="shared" ca="1" si="24"/>
        <v>575.41999999999996</v>
      </c>
      <c r="N78" s="179">
        <f t="shared" ca="1" si="25"/>
        <v>493.52480919981929</v>
      </c>
      <c r="O78" s="180">
        <f t="shared" ca="1" si="26"/>
        <v>69.7617912481318</v>
      </c>
      <c r="P78" s="180">
        <f t="shared" ca="1" si="27"/>
        <v>7.7734567390775435</v>
      </c>
      <c r="Q78" s="180">
        <f t="shared" ca="1" si="28"/>
        <v>2.401798812971395</v>
      </c>
      <c r="R78" s="181">
        <f t="shared" ca="1" si="29"/>
        <v>573.46185600000001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688.71594700000003</v>
      </c>
      <c r="H79" s="182">
        <f t="shared" ca="1" si="17"/>
        <v>665.78170599999999</v>
      </c>
      <c r="I79" s="183">
        <f t="shared" ca="1" si="20"/>
        <v>495.21</v>
      </c>
      <c r="J79" s="180">
        <f t="shared" ca="1" si="21"/>
        <v>158.72</v>
      </c>
      <c r="K79" s="180">
        <f t="shared" ca="1" si="22"/>
        <v>9.06</v>
      </c>
      <c r="L79" s="180">
        <f t="shared" ca="1" si="23"/>
        <v>2.79</v>
      </c>
      <c r="M79" s="181">
        <f t="shared" ca="1" si="24"/>
        <v>665.77999999999986</v>
      </c>
      <c r="N79" s="179">
        <f t="shared" ca="1" si="25"/>
        <v>495.21126893006704</v>
      </c>
      <c r="O79" s="180">
        <f t="shared" ca="1" si="26"/>
        <v>158.7204067053982</v>
      </c>
      <c r="P79" s="180">
        <f t="shared" ca="1" si="27"/>
        <v>9.060023215416507</v>
      </c>
      <c r="Q79" s="180">
        <f t="shared" ca="1" si="28"/>
        <v>2.790007149118328</v>
      </c>
      <c r="R79" s="181">
        <f t="shared" ca="1" si="29"/>
        <v>665.7817060000001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688.71594700000003</v>
      </c>
      <c r="H80" s="182">
        <f t="shared" ca="1" si="17"/>
        <v>665.78170599999999</v>
      </c>
      <c r="I80" s="183">
        <f t="shared" ca="1" si="20"/>
        <v>495.21</v>
      </c>
      <c r="J80" s="180">
        <f t="shared" ca="1" si="21"/>
        <v>158.72</v>
      </c>
      <c r="K80" s="180">
        <f t="shared" ca="1" si="22"/>
        <v>9.06</v>
      </c>
      <c r="L80" s="180">
        <f t="shared" ca="1" si="23"/>
        <v>2.79</v>
      </c>
      <c r="M80" s="181">
        <f t="shared" ca="1" si="24"/>
        <v>665.77999999999986</v>
      </c>
      <c r="N80" s="179">
        <f t="shared" ca="1" si="25"/>
        <v>495.21126893006704</v>
      </c>
      <c r="O80" s="180">
        <f t="shared" ca="1" si="26"/>
        <v>158.7204067053982</v>
      </c>
      <c r="P80" s="180">
        <f t="shared" ca="1" si="27"/>
        <v>9.060023215416507</v>
      </c>
      <c r="Q80" s="180">
        <f t="shared" ca="1" si="28"/>
        <v>2.790007149118328</v>
      </c>
      <c r="R80" s="181">
        <f t="shared" ca="1" si="29"/>
        <v>665.7817060000001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688.71594700000003</v>
      </c>
      <c r="H81" s="182">
        <f t="shared" ca="1" si="17"/>
        <v>665.78170599999999</v>
      </c>
      <c r="I81" s="183">
        <f t="shared" ca="1" si="20"/>
        <v>495.21</v>
      </c>
      <c r="J81" s="180">
        <f t="shared" ca="1" si="21"/>
        <v>158.72</v>
      </c>
      <c r="K81" s="180">
        <f t="shared" ca="1" si="22"/>
        <v>9.06</v>
      </c>
      <c r="L81" s="180">
        <f t="shared" ca="1" si="23"/>
        <v>2.79</v>
      </c>
      <c r="M81" s="181">
        <f t="shared" ca="1" si="24"/>
        <v>665.77999999999986</v>
      </c>
      <c r="N81" s="179">
        <f t="shared" ca="1" si="25"/>
        <v>495.21126893006704</v>
      </c>
      <c r="O81" s="180">
        <f t="shared" ca="1" si="26"/>
        <v>158.7204067053982</v>
      </c>
      <c r="P81" s="180">
        <f t="shared" ca="1" si="27"/>
        <v>9.060023215416507</v>
      </c>
      <c r="Q81" s="180">
        <f t="shared" ca="1" si="28"/>
        <v>2.790007149118328</v>
      </c>
      <c r="R81" s="181">
        <f t="shared" ca="1" si="29"/>
        <v>665.7817060000001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688.71594700000003</v>
      </c>
      <c r="H82" s="182">
        <f t="shared" ca="1" si="17"/>
        <v>665.78170599999999</v>
      </c>
      <c r="I82" s="183">
        <f t="shared" ca="1" si="20"/>
        <v>495.21</v>
      </c>
      <c r="J82" s="180">
        <f t="shared" ca="1" si="21"/>
        <v>158.72</v>
      </c>
      <c r="K82" s="180">
        <f t="shared" ca="1" si="22"/>
        <v>9.06</v>
      </c>
      <c r="L82" s="180">
        <f t="shared" ca="1" si="23"/>
        <v>2.79</v>
      </c>
      <c r="M82" s="181">
        <f t="shared" ca="1" si="24"/>
        <v>665.77999999999986</v>
      </c>
      <c r="N82" s="179">
        <f t="shared" ca="1" si="25"/>
        <v>495.21126893006704</v>
      </c>
      <c r="O82" s="180">
        <f t="shared" ca="1" si="26"/>
        <v>158.7204067053982</v>
      </c>
      <c r="P82" s="180">
        <f t="shared" ca="1" si="27"/>
        <v>9.060023215416507</v>
      </c>
      <c r="Q82" s="180">
        <f t="shared" ca="1" si="28"/>
        <v>2.790007149118328</v>
      </c>
      <c r="R82" s="181">
        <f t="shared" ca="1" si="29"/>
        <v>665.7817060000001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688.71594700000003</v>
      </c>
      <c r="H83" s="182">
        <f t="shared" ca="1" si="17"/>
        <v>665.78170599999999</v>
      </c>
      <c r="I83" s="183">
        <f t="shared" ca="1" si="20"/>
        <v>495.21</v>
      </c>
      <c r="J83" s="180">
        <f t="shared" ca="1" si="21"/>
        <v>158.72</v>
      </c>
      <c r="K83" s="180">
        <f t="shared" ca="1" si="22"/>
        <v>9.06</v>
      </c>
      <c r="L83" s="180">
        <f t="shared" ca="1" si="23"/>
        <v>2.79</v>
      </c>
      <c r="M83" s="181">
        <f t="shared" ca="1" si="24"/>
        <v>665.77999999999986</v>
      </c>
      <c r="N83" s="179">
        <f t="shared" ca="1" si="25"/>
        <v>495.21126893006704</v>
      </c>
      <c r="O83" s="180">
        <f t="shared" ca="1" si="26"/>
        <v>158.7204067053982</v>
      </c>
      <c r="P83" s="180">
        <f t="shared" ca="1" si="27"/>
        <v>9.060023215416507</v>
      </c>
      <c r="Q83" s="180">
        <f t="shared" ca="1" si="28"/>
        <v>2.790007149118328</v>
      </c>
      <c r="R83" s="181">
        <f t="shared" ca="1" si="29"/>
        <v>665.7817060000001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688.71594700000003</v>
      </c>
      <c r="H84" s="182">
        <f t="shared" ca="1" si="17"/>
        <v>665.78170599999999</v>
      </c>
      <c r="I84" s="183">
        <f t="shared" ca="1" si="20"/>
        <v>495.21</v>
      </c>
      <c r="J84" s="180">
        <f t="shared" ca="1" si="21"/>
        <v>158.72</v>
      </c>
      <c r="K84" s="180">
        <f t="shared" ca="1" si="22"/>
        <v>9.06</v>
      </c>
      <c r="L84" s="180">
        <f t="shared" ca="1" si="23"/>
        <v>2.79</v>
      </c>
      <c r="M84" s="181">
        <f t="shared" ca="1" si="24"/>
        <v>665.77999999999986</v>
      </c>
      <c r="N84" s="179">
        <f t="shared" ca="1" si="25"/>
        <v>495.21126893006704</v>
      </c>
      <c r="O84" s="180">
        <f t="shared" ca="1" si="26"/>
        <v>158.7204067053982</v>
      </c>
      <c r="P84" s="180">
        <f t="shared" ca="1" si="27"/>
        <v>9.060023215416507</v>
      </c>
      <c r="Q84" s="180">
        <f t="shared" ca="1" si="28"/>
        <v>2.790007149118328</v>
      </c>
      <c r="R84" s="181">
        <f t="shared" ca="1" si="29"/>
        <v>665.7817060000001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688.71594700000003</v>
      </c>
      <c r="H85" s="182">
        <f t="shared" ca="1" si="17"/>
        <v>665.78170599999999</v>
      </c>
      <c r="I85" s="183">
        <f t="shared" ca="1" si="20"/>
        <v>495.21</v>
      </c>
      <c r="J85" s="180">
        <f t="shared" ca="1" si="21"/>
        <v>158.72</v>
      </c>
      <c r="K85" s="180">
        <f t="shared" ca="1" si="22"/>
        <v>9.06</v>
      </c>
      <c r="L85" s="180">
        <f t="shared" ca="1" si="23"/>
        <v>2.79</v>
      </c>
      <c r="M85" s="181">
        <f t="shared" ca="1" si="24"/>
        <v>665.77999999999986</v>
      </c>
      <c r="N85" s="179">
        <f t="shared" ca="1" si="25"/>
        <v>495.21126893006704</v>
      </c>
      <c r="O85" s="180">
        <f t="shared" ca="1" si="26"/>
        <v>158.7204067053982</v>
      </c>
      <c r="P85" s="180">
        <f t="shared" ca="1" si="27"/>
        <v>9.060023215416507</v>
      </c>
      <c r="Q85" s="180">
        <f t="shared" ca="1" si="28"/>
        <v>2.790007149118328</v>
      </c>
      <c r="R85" s="181">
        <f t="shared" ca="1" si="29"/>
        <v>665.7817060000001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688.71594700000003</v>
      </c>
      <c r="H86" s="182">
        <f t="shared" ca="1" si="17"/>
        <v>665.78170599999999</v>
      </c>
      <c r="I86" s="183">
        <f t="shared" ca="1" si="20"/>
        <v>495.21</v>
      </c>
      <c r="J86" s="180">
        <f t="shared" ca="1" si="21"/>
        <v>158.72</v>
      </c>
      <c r="K86" s="180">
        <f t="shared" ca="1" si="22"/>
        <v>9.06</v>
      </c>
      <c r="L86" s="180">
        <f t="shared" ca="1" si="23"/>
        <v>2.79</v>
      </c>
      <c r="M86" s="181">
        <f t="shared" ca="1" si="24"/>
        <v>665.77999999999986</v>
      </c>
      <c r="N86" s="179">
        <f t="shared" ca="1" si="25"/>
        <v>495.21126893006704</v>
      </c>
      <c r="O86" s="180">
        <f t="shared" ca="1" si="26"/>
        <v>158.7204067053982</v>
      </c>
      <c r="P86" s="180">
        <f t="shared" ca="1" si="27"/>
        <v>9.060023215416507</v>
      </c>
      <c r="Q86" s="180">
        <f t="shared" ca="1" si="28"/>
        <v>2.790007149118328</v>
      </c>
      <c r="R86" s="181">
        <f t="shared" ca="1" si="29"/>
        <v>665.7817060000001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688.71594700000003</v>
      </c>
      <c r="H87" s="182">
        <f t="shared" ca="1" si="17"/>
        <v>665.78170599999999</v>
      </c>
      <c r="I87" s="183">
        <f t="shared" ca="1" si="20"/>
        <v>495.21</v>
      </c>
      <c r="J87" s="180">
        <f t="shared" ca="1" si="21"/>
        <v>158.72</v>
      </c>
      <c r="K87" s="180">
        <f t="shared" ca="1" si="22"/>
        <v>9.06</v>
      </c>
      <c r="L87" s="180">
        <f t="shared" ca="1" si="23"/>
        <v>2.79</v>
      </c>
      <c r="M87" s="181">
        <f t="shared" ca="1" si="24"/>
        <v>665.77999999999986</v>
      </c>
      <c r="N87" s="179">
        <f t="shared" ca="1" si="25"/>
        <v>495.21126893006704</v>
      </c>
      <c r="O87" s="180">
        <f t="shared" ca="1" si="26"/>
        <v>158.7204067053982</v>
      </c>
      <c r="P87" s="180">
        <f t="shared" ca="1" si="27"/>
        <v>9.060023215416507</v>
      </c>
      <c r="Q87" s="180">
        <f t="shared" ca="1" si="28"/>
        <v>2.790007149118328</v>
      </c>
      <c r="R87" s="181">
        <f t="shared" ca="1" si="29"/>
        <v>665.7817060000001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688.71594700000003</v>
      </c>
      <c r="H88" s="182">
        <f t="shared" ca="1" si="17"/>
        <v>665.78170599999999</v>
      </c>
      <c r="I88" s="183">
        <f t="shared" ca="1" si="20"/>
        <v>495.21</v>
      </c>
      <c r="J88" s="180">
        <f t="shared" ca="1" si="21"/>
        <v>158.72</v>
      </c>
      <c r="K88" s="180">
        <f t="shared" ca="1" si="22"/>
        <v>9.06</v>
      </c>
      <c r="L88" s="180">
        <f t="shared" ca="1" si="23"/>
        <v>2.79</v>
      </c>
      <c r="M88" s="181">
        <f t="shared" ca="1" si="24"/>
        <v>665.77999999999986</v>
      </c>
      <c r="N88" s="179">
        <f t="shared" ca="1" si="25"/>
        <v>495.21126893006704</v>
      </c>
      <c r="O88" s="180">
        <f t="shared" ca="1" si="26"/>
        <v>158.7204067053982</v>
      </c>
      <c r="P88" s="180">
        <f t="shared" ca="1" si="27"/>
        <v>9.060023215416507</v>
      </c>
      <c r="Q88" s="180">
        <f t="shared" ca="1" si="28"/>
        <v>2.790007149118328</v>
      </c>
      <c r="R88" s="181">
        <f t="shared" ca="1" si="29"/>
        <v>665.7817060000001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688.71594700000003</v>
      </c>
      <c r="H89" s="182">
        <f t="shared" ca="1" si="17"/>
        <v>665.78170599999999</v>
      </c>
      <c r="I89" s="183">
        <f t="shared" ca="1" si="20"/>
        <v>495.21</v>
      </c>
      <c r="J89" s="180">
        <f t="shared" ca="1" si="21"/>
        <v>158.72</v>
      </c>
      <c r="K89" s="180">
        <f t="shared" ca="1" si="22"/>
        <v>9.06</v>
      </c>
      <c r="L89" s="180">
        <f t="shared" ca="1" si="23"/>
        <v>2.79</v>
      </c>
      <c r="M89" s="181">
        <f t="shared" ca="1" si="24"/>
        <v>665.77999999999986</v>
      </c>
      <c r="N89" s="179">
        <f t="shared" ca="1" si="25"/>
        <v>495.21126893006704</v>
      </c>
      <c r="O89" s="180">
        <f t="shared" ca="1" si="26"/>
        <v>158.7204067053982</v>
      </c>
      <c r="P89" s="180">
        <f t="shared" ca="1" si="27"/>
        <v>9.060023215416507</v>
      </c>
      <c r="Q89" s="180">
        <f t="shared" ca="1" si="28"/>
        <v>2.790007149118328</v>
      </c>
      <c r="R89" s="181">
        <f t="shared" ca="1" si="29"/>
        <v>665.7817060000001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688.71594700000003</v>
      </c>
      <c r="H90" s="182">
        <f t="shared" ca="1" si="17"/>
        <v>665.78170599999999</v>
      </c>
      <c r="I90" s="183">
        <f t="shared" ca="1" si="20"/>
        <v>495.21</v>
      </c>
      <c r="J90" s="180">
        <f t="shared" ca="1" si="21"/>
        <v>158.72</v>
      </c>
      <c r="K90" s="180">
        <f t="shared" ca="1" si="22"/>
        <v>9.06</v>
      </c>
      <c r="L90" s="180">
        <f t="shared" ca="1" si="23"/>
        <v>2.79</v>
      </c>
      <c r="M90" s="181">
        <f t="shared" ca="1" si="24"/>
        <v>665.77999999999986</v>
      </c>
      <c r="N90" s="179">
        <f t="shared" ca="1" si="25"/>
        <v>495.21126893006704</v>
      </c>
      <c r="O90" s="180">
        <f t="shared" ca="1" si="26"/>
        <v>158.7204067053982</v>
      </c>
      <c r="P90" s="180">
        <f t="shared" ca="1" si="27"/>
        <v>9.060023215416507</v>
      </c>
      <c r="Q90" s="180">
        <f t="shared" ca="1" si="28"/>
        <v>2.790007149118328</v>
      </c>
      <c r="R90" s="181">
        <f t="shared" ca="1" si="29"/>
        <v>665.7817060000001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688.71594700000003</v>
      </c>
      <c r="H91" s="182">
        <f t="shared" ca="1" si="17"/>
        <v>665.78170599999999</v>
      </c>
      <c r="I91" s="183">
        <f t="shared" ca="1" si="20"/>
        <v>495.21</v>
      </c>
      <c r="J91" s="180">
        <f t="shared" ca="1" si="21"/>
        <v>158.72</v>
      </c>
      <c r="K91" s="180">
        <f t="shared" ca="1" si="22"/>
        <v>9.06</v>
      </c>
      <c r="L91" s="180">
        <f t="shared" ca="1" si="23"/>
        <v>2.79</v>
      </c>
      <c r="M91" s="181">
        <f t="shared" ca="1" si="24"/>
        <v>665.77999999999986</v>
      </c>
      <c r="N91" s="179">
        <f t="shared" ca="1" si="25"/>
        <v>495.21126893006704</v>
      </c>
      <c r="O91" s="180">
        <f t="shared" ca="1" si="26"/>
        <v>158.7204067053982</v>
      </c>
      <c r="P91" s="180">
        <f t="shared" ca="1" si="27"/>
        <v>9.060023215416507</v>
      </c>
      <c r="Q91" s="180">
        <f t="shared" ca="1" si="28"/>
        <v>2.790007149118328</v>
      </c>
      <c r="R91" s="181">
        <f t="shared" ca="1" si="29"/>
        <v>665.7817060000001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688.71594700000003</v>
      </c>
      <c r="H92" s="182">
        <f t="shared" ca="1" si="17"/>
        <v>665.78170599999999</v>
      </c>
      <c r="I92" s="183">
        <f t="shared" ca="1" si="20"/>
        <v>495.21</v>
      </c>
      <c r="J92" s="180">
        <f t="shared" ca="1" si="21"/>
        <v>158.72</v>
      </c>
      <c r="K92" s="180">
        <f t="shared" ca="1" si="22"/>
        <v>9.06</v>
      </c>
      <c r="L92" s="180">
        <f t="shared" ca="1" si="23"/>
        <v>2.79</v>
      </c>
      <c r="M92" s="181">
        <f t="shared" ca="1" si="24"/>
        <v>665.77999999999986</v>
      </c>
      <c r="N92" s="179">
        <f t="shared" ca="1" si="25"/>
        <v>495.21126893006704</v>
      </c>
      <c r="O92" s="180">
        <f t="shared" ca="1" si="26"/>
        <v>158.7204067053982</v>
      </c>
      <c r="P92" s="180">
        <f t="shared" ca="1" si="27"/>
        <v>9.060023215416507</v>
      </c>
      <c r="Q92" s="180">
        <f t="shared" ca="1" si="28"/>
        <v>2.790007149118328</v>
      </c>
      <c r="R92" s="181">
        <f t="shared" ca="1" si="29"/>
        <v>665.7817060000001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688.71594700000003</v>
      </c>
      <c r="H93" s="182">
        <f t="shared" ca="1" si="17"/>
        <v>665.78170599999999</v>
      </c>
      <c r="I93" s="183">
        <f t="shared" ca="1" si="20"/>
        <v>495.21</v>
      </c>
      <c r="J93" s="180">
        <f t="shared" ca="1" si="21"/>
        <v>158.72</v>
      </c>
      <c r="K93" s="180">
        <f t="shared" ca="1" si="22"/>
        <v>9.06</v>
      </c>
      <c r="L93" s="180">
        <f t="shared" ca="1" si="23"/>
        <v>2.79</v>
      </c>
      <c r="M93" s="181">
        <f t="shared" ca="1" si="24"/>
        <v>665.77999999999986</v>
      </c>
      <c r="N93" s="179">
        <f t="shared" ca="1" si="25"/>
        <v>495.21126893006704</v>
      </c>
      <c r="O93" s="180">
        <f t="shared" ca="1" si="26"/>
        <v>158.7204067053982</v>
      </c>
      <c r="P93" s="180">
        <f t="shared" ca="1" si="27"/>
        <v>9.060023215416507</v>
      </c>
      <c r="Q93" s="180">
        <f t="shared" ca="1" si="28"/>
        <v>2.790007149118328</v>
      </c>
      <c r="R93" s="181">
        <f t="shared" ca="1" si="29"/>
        <v>665.7817060000001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688.71594700000003</v>
      </c>
      <c r="H94" s="182">
        <f t="shared" ca="1" si="17"/>
        <v>665.78170599999999</v>
      </c>
      <c r="I94" s="183">
        <f t="shared" ca="1" si="20"/>
        <v>495.21</v>
      </c>
      <c r="J94" s="180">
        <f t="shared" ca="1" si="21"/>
        <v>158.72</v>
      </c>
      <c r="K94" s="180">
        <f t="shared" ca="1" si="22"/>
        <v>9.06</v>
      </c>
      <c r="L94" s="180">
        <f t="shared" ca="1" si="23"/>
        <v>2.79</v>
      </c>
      <c r="M94" s="181">
        <f t="shared" ca="1" si="24"/>
        <v>665.77999999999986</v>
      </c>
      <c r="N94" s="179">
        <f t="shared" ca="1" si="25"/>
        <v>495.21126893006704</v>
      </c>
      <c r="O94" s="180">
        <f t="shared" ca="1" si="26"/>
        <v>158.7204067053982</v>
      </c>
      <c r="P94" s="180">
        <f t="shared" ca="1" si="27"/>
        <v>9.060023215416507</v>
      </c>
      <c r="Q94" s="180">
        <f t="shared" ca="1" si="28"/>
        <v>2.790007149118328</v>
      </c>
      <c r="R94" s="181">
        <f t="shared" ca="1" si="29"/>
        <v>665.7817060000001</v>
      </c>
      <c r="W94" s="46"/>
      <c r="X94" s="46">
        <v>94</v>
      </c>
    </row>
    <row r="95" spans="1:24">
      <c r="A95" s="61" t="s">
        <v>137</v>
      </c>
      <c r="B95" s="174">
        <f t="shared" ca="1" si="18"/>
        <v>688.71594700000003</v>
      </c>
      <c r="C95" s="179">
        <f t="shared" ca="1" si="19"/>
        <v>512.27672525309299</v>
      </c>
      <c r="D95" s="180">
        <f t="shared" ca="1" si="19"/>
        <v>164.15771584957341</v>
      </c>
      <c r="E95" s="180">
        <f t="shared" ca="1" si="19"/>
        <v>9.3589708994554925</v>
      </c>
      <c r="F95" s="181">
        <f t="shared" ca="1" si="19"/>
        <v>2.9225349978782731</v>
      </c>
      <c r="G95" s="182">
        <f t="shared" ca="1" si="16"/>
        <v>688.71594700000003</v>
      </c>
      <c r="H95" s="182">
        <f t="shared" ca="1" si="17"/>
        <v>665.78170599999999</v>
      </c>
      <c r="I95" s="183">
        <f t="shared" ca="1" si="20"/>
        <v>495.21</v>
      </c>
      <c r="J95" s="180">
        <f t="shared" ca="1" si="21"/>
        <v>158.72</v>
      </c>
      <c r="K95" s="180">
        <f t="shared" ca="1" si="22"/>
        <v>9.06</v>
      </c>
      <c r="L95" s="180">
        <f t="shared" ca="1" si="23"/>
        <v>2.79</v>
      </c>
      <c r="M95" s="181">
        <f t="shared" ca="1" si="24"/>
        <v>665.77999999999986</v>
      </c>
      <c r="N95" s="179">
        <f t="shared" ca="1" si="25"/>
        <v>495.21126893006704</v>
      </c>
      <c r="O95" s="180">
        <f t="shared" ca="1" si="26"/>
        <v>158.7204067053982</v>
      </c>
      <c r="P95" s="180">
        <f t="shared" ca="1" si="27"/>
        <v>9.060023215416507</v>
      </c>
      <c r="Q95" s="180">
        <f t="shared" ca="1" si="28"/>
        <v>2.790007149118328</v>
      </c>
      <c r="R95" s="181">
        <f t="shared" ca="1" si="29"/>
        <v>665.7817060000001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688.71594700000003</v>
      </c>
      <c r="H96" s="182">
        <f t="shared" ca="1" si="17"/>
        <v>665.78170599999999</v>
      </c>
      <c r="I96" s="183">
        <f t="shared" ca="1" si="20"/>
        <v>495.21</v>
      </c>
      <c r="J96" s="180">
        <f t="shared" ca="1" si="21"/>
        <v>158.72</v>
      </c>
      <c r="K96" s="180">
        <f t="shared" ca="1" si="22"/>
        <v>9.06</v>
      </c>
      <c r="L96" s="180">
        <f t="shared" ca="1" si="23"/>
        <v>2.79</v>
      </c>
      <c r="M96" s="181">
        <f t="shared" ca="1" si="24"/>
        <v>665.77999999999986</v>
      </c>
      <c r="N96" s="179">
        <f t="shared" ca="1" si="25"/>
        <v>495.21126893006704</v>
      </c>
      <c r="O96" s="180">
        <f t="shared" ca="1" si="26"/>
        <v>158.7204067053982</v>
      </c>
      <c r="P96" s="180">
        <f t="shared" ca="1" si="27"/>
        <v>9.060023215416507</v>
      </c>
      <c r="Q96" s="180">
        <f t="shared" ca="1" si="28"/>
        <v>2.790007149118328</v>
      </c>
      <c r="R96" s="181">
        <f t="shared" ca="1" si="29"/>
        <v>665.7817060000001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688.71594700000003</v>
      </c>
      <c r="C97" s="179">
        <f t="shared" ca="1" si="19"/>
        <v>512.27672525309299</v>
      </c>
      <c r="D97" s="180">
        <f t="shared" ca="1" si="19"/>
        <v>164.15771584957341</v>
      </c>
      <c r="E97" s="180">
        <f t="shared" ca="1" si="19"/>
        <v>9.3589708994554925</v>
      </c>
      <c r="F97" s="181">
        <f t="shared" ca="1" si="19"/>
        <v>2.9225349978782731</v>
      </c>
      <c r="G97" s="182">
        <f t="shared" ca="1" si="16"/>
        <v>688.71594700000003</v>
      </c>
      <c r="H97" s="182">
        <f t="shared" ca="1" si="17"/>
        <v>665.78170599999999</v>
      </c>
      <c r="I97" s="183">
        <f t="shared" ca="1" si="20"/>
        <v>495.21</v>
      </c>
      <c r="J97" s="180">
        <f t="shared" ca="1" si="21"/>
        <v>158.72</v>
      </c>
      <c r="K97" s="180">
        <f t="shared" ca="1" si="22"/>
        <v>9.06</v>
      </c>
      <c r="L97" s="180">
        <f t="shared" ca="1" si="23"/>
        <v>2.79</v>
      </c>
      <c r="M97" s="181">
        <f t="shared" ca="1" si="24"/>
        <v>665.77999999999986</v>
      </c>
      <c r="N97" s="179">
        <f t="shared" ca="1" si="25"/>
        <v>495.21126893006704</v>
      </c>
      <c r="O97" s="180">
        <f t="shared" ca="1" si="26"/>
        <v>158.7204067053982</v>
      </c>
      <c r="P97" s="180">
        <f t="shared" ca="1" si="27"/>
        <v>9.060023215416507</v>
      </c>
      <c r="Q97" s="180">
        <f t="shared" ca="1" si="28"/>
        <v>2.790007149118328</v>
      </c>
      <c r="R97" s="181">
        <f t="shared" ca="1" si="29"/>
        <v>665.7817060000001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688.71594700000003</v>
      </c>
      <c r="C98" s="184">
        <f t="shared" ca="1" si="19"/>
        <v>512.27672525309299</v>
      </c>
      <c r="D98" s="185">
        <f t="shared" ca="1" si="19"/>
        <v>164.15771584957341</v>
      </c>
      <c r="E98" s="185">
        <f t="shared" ca="1" si="19"/>
        <v>9.3589708994554925</v>
      </c>
      <c r="F98" s="186">
        <f t="shared" ca="1" si="19"/>
        <v>2.9225349978782731</v>
      </c>
      <c r="G98" s="187">
        <f t="shared" ca="1" si="16"/>
        <v>688.71594700000003</v>
      </c>
      <c r="H98" s="187">
        <f t="shared" ca="1" si="17"/>
        <v>665.78170599999999</v>
      </c>
      <c r="I98" s="188">
        <f t="shared" ca="1" si="20"/>
        <v>495.21</v>
      </c>
      <c r="J98" s="185">
        <f t="shared" ca="1" si="21"/>
        <v>158.72</v>
      </c>
      <c r="K98" s="185">
        <f t="shared" ca="1" si="22"/>
        <v>9.06</v>
      </c>
      <c r="L98" s="185">
        <f t="shared" ca="1" si="23"/>
        <v>2.79</v>
      </c>
      <c r="M98" s="186">
        <f t="shared" ca="1" si="24"/>
        <v>665.77999999999986</v>
      </c>
      <c r="N98" s="184">
        <f t="shared" ca="1" si="25"/>
        <v>495.21126893006704</v>
      </c>
      <c r="O98" s="185">
        <f t="shared" ca="1" si="26"/>
        <v>158.7204067053982</v>
      </c>
      <c r="P98" s="185">
        <f t="shared" ca="1" si="27"/>
        <v>9.060023215416507</v>
      </c>
      <c r="Q98" s="185">
        <f t="shared" ca="1" si="28"/>
        <v>2.790007149118328</v>
      </c>
      <c r="R98" s="186">
        <f t="shared" ca="1" si="29"/>
        <v>665.7817060000001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16.137017727999968</v>
      </c>
      <c r="C99" s="56">
        <f t="shared" ref="C99:R99" ca="1" si="30">SUM(C3:C98)/4000</f>
        <v>12.002943496603757</v>
      </c>
      <c r="D99" s="54">
        <f t="shared" ca="1" si="30"/>
        <v>3.8463113601354593</v>
      </c>
      <c r="E99" s="54">
        <f t="shared" ca="1" si="30"/>
        <v>0.21928616576719001</v>
      </c>
      <c r="F99" s="55">
        <f t="shared" ca="1" si="30"/>
        <v>6.8476705493596177E-2</v>
      </c>
      <c r="G99" s="59">
        <f t="shared" ca="1" si="30"/>
        <v>13.37299209649998</v>
      </c>
      <c r="H99" s="59">
        <f t="shared" ca="1" si="30"/>
        <v>12.927671459250005</v>
      </c>
      <c r="I99" s="171">
        <f t="shared" ca="1" si="30"/>
        <v>9.9551425000000044</v>
      </c>
      <c r="J99" s="54">
        <f t="shared" ca="1" si="30"/>
        <v>2.7224199999999987</v>
      </c>
      <c r="K99" s="54">
        <f t="shared" ca="1" si="30"/>
        <v>0.18533249999999976</v>
      </c>
      <c r="L99" s="54">
        <f t="shared" ca="1" si="30"/>
        <v>6.5684999999999993E-2</v>
      </c>
      <c r="M99" s="55">
        <f t="shared" ca="1" si="30"/>
        <v>12.928579999999998</v>
      </c>
      <c r="N99" s="56">
        <f t="shared" ca="1" si="30"/>
        <v>9.9543492689063395</v>
      </c>
      <c r="O99" s="54">
        <f t="shared" ca="1" si="30"/>
        <v>2.7223206967849092</v>
      </c>
      <c r="P99" s="54">
        <f t="shared" ca="1" si="30"/>
        <v>0.18532015896278184</v>
      </c>
      <c r="Q99" s="54">
        <f t="shared" ca="1" si="30"/>
        <v>6.5681334595990959E-2</v>
      </c>
      <c r="R99" s="55">
        <f t="shared" ca="1" si="30"/>
        <v>12.927671459250005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-1.2610039840637022E-3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-4.741383855009218E-4</v>
      </c>
      <c r="K3" s="24">
        <f>BRPL_EOD!K3-BRPL_ISGS_exbus!K3</f>
        <v>-1.2689300670558623E-3</v>
      </c>
      <c r="L3" s="24">
        <f>BRPL_EOD!L3-BRPL_ISGS_exbus!L3</f>
        <v>0</v>
      </c>
      <c r="M3" s="24">
        <f>BRPL_EOD!M3-BRPL_ISGS_exbus!M3</f>
        <v>8.1134521512638003E-4</v>
      </c>
      <c r="N3" s="24">
        <f>BRPL_EOD!N3-BRPL_ISGS_exbus!N3</f>
        <v>8.1736976047608323E-4</v>
      </c>
      <c r="O3" s="24">
        <f>BRPL_EOD!O3-BRPL_ISGS_exbus!O3</f>
        <v>-1.0466632337795545E-3</v>
      </c>
      <c r="P3" s="24">
        <f>BRPL_EOD!P3-BRPL_ISGS_exbus!P3</f>
        <v>-9.3573046416750572E-4</v>
      </c>
      <c r="Q3" s="24">
        <f>BRPL_EOD!Q3-BRPL_ISGS_exbus!Q3</f>
        <v>5.979970762904685E-3</v>
      </c>
      <c r="R3" s="24">
        <f>BRPL_EOD!R3-BRPL_ISGS_exbus!R3</f>
        <v>8.2789905595213042E-3</v>
      </c>
      <c r="S3" s="24">
        <f>BRPL_EOD!S3-BRPL_ISGS_exbus!S3</f>
        <v>5.0226958473622574E-3</v>
      </c>
      <c r="T3" s="24">
        <f>BRPL_EOD!T3-BRPL_ISGS_exbus!T3</f>
        <v>1.3758327759199052E-3</v>
      </c>
      <c r="U3" s="24">
        <f>BRPL_EOD!U3-BRPL_ISGS_exbus!U3</f>
        <v>-3.1778554699712913E-4</v>
      </c>
      <c r="V3" s="24">
        <f>BRPL_EOD!V3-BRPL_ISGS_exbus!V3</f>
        <v>-1.5007667493796006E-3</v>
      </c>
      <c r="W3" s="24">
        <f>BRPL_EOD!W3-BRPL_ISGS_exbus!W3</f>
        <v>3.7792755424952418E-3</v>
      </c>
      <c r="X3" s="24">
        <f>BRPL_EOD!X3-BRPL_ISGS_exbus!X3</f>
        <v>-7.0707031251515673E-4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-6.2224614592596272E-3</v>
      </c>
      <c r="K4" s="24">
        <f>BRPL_EOD!K4-BRPL_ISGS_exbus!K4</f>
        <v>-1.2689300670558623E-3</v>
      </c>
      <c r="L4" s="24">
        <f>BRPL_EOD!L4-BRPL_ISGS_exbus!L4</f>
        <v>0</v>
      </c>
      <c r="M4" s="24">
        <f>BRPL_EOD!M4-BRPL_ISGS_exbus!M4</f>
        <v>-2.5404163660880386E-3</v>
      </c>
      <c r="N4" s="24">
        <f>BRPL_EOD!N4-BRPL_ISGS_exbus!N4</f>
        <v>8.1736976047608323E-4</v>
      </c>
      <c r="O4" s="24">
        <f>BRPL_EOD!O4-BRPL_ISGS_exbus!O4</f>
        <v>-1.0466632337795545E-3</v>
      </c>
      <c r="P4" s="24">
        <f>BRPL_EOD!P4-BRPL_ISGS_exbus!P4</f>
        <v>-9.3573046416750572E-4</v>
      </c>
      <c r="Q4" s="24">
        <f>BRPL_EOD!Q4-BRPL_ISGS_exbus!Q4</f>
        <v>5.979970762904685E-3</v>
      </c>
      <c r="R4" s="24">
        <f>BRPL_EOD!R4-BRPL_ISGS_exbus!R4</f>
        <v>8.2789905595213042E-3</v>
      </c>
      <c r="S4" s="24">
        <f>BRPL_EOD!S4-BRPL_ISGS_exbus!S4</f>
        <v>5.0226958473622574E-3</v>
      </c>
      <c r="T4" s="24">
        <f>BRPL_EOD!T4-BRPL_ISGS_exbus!T4</f>
        <v>1.3758327759199052E-3</v>
      </c>
      <c r="U4" s="24">
        <f>BRPL_EOD!U4-BRPL_ISGS_exbus!U4</f>
        <v>-8.4026563600048121E-4</v>
      </c>
      <c r="V4" s="24">
        <f>BRPL_EOD!V4-BRPL_ISGS_exbus!V4</f>
        <v>-1.5007667493796006E-3</v>
      </c>
      <c r="W4" s="24">
        <f>BRPL_EOD!W4-BRPL_ISGS_exbus!W4</f>
        <v>2.6388163174324575E-3</v>
      </c>
      <c r="X4" s="24">
        <f>BRPL_EOD!X4-BRPL_ISGS_exbus!X4</f>
        <v>-7.0707031251515673E-4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-1.2689300670558623E-3</v>
      </c>
      <c r="L5" s="24">
        <f>BRPL_EOD!L5-BRPL_ISGS_exbus!L5</f>
        <v>0</v>
      </c>
      <c r="M5" s="24">
        <f>BRPL_EOD!M5-BRPL_ISGS_exbus!M5</f>
        <v>-2.5404163660880386E-3</v>
      </c>
      <c r="N5" s="24">
        <f>BRPL_EOD!N5-BRPL_ISGS_exbus!N5</f>
        <v>8.1736976047608323E-4</v>
      </c>
      <c r="O5" s="24">
        <f>BRPL_EOD!O5-BRPL_ISGS_exbus!O5</f>
        <v>-1.0466632337795545E-3</v>
      </c>
      <c r="P5" s="24">
        <f>BRPL_EOD!P5-BRPL_ISGS_exbus!P5</f>
        <v>-9.3573046416750572E-4</v>
      </c>
      <c r="Q5" s="24">
        <f>BRPL_EOD!Q5-BRPL_ISGS_exbus!Q5</f>
        <v>5.979970762904685E-3</v>
      </c>
      <c r="R5" s="24">
        <f>BRPL_EOD!R5-BRPL_ISGS_exbus!R5</f>
        <v>8.2789905595213042E-3</v>
      </c>
      <c r="S5" s="24">
        <f>BRPL_EOD!S5-BRPL_ISGS_exbus!S5</f>
        <v>5.0226958473622574E-3</v>
      </c>
      <c r="T5" s="24">
        <f>BRPL_EOD!T5-BRPL_ISGS_exbus!T5</f>
        <v>1.3758327759199052E-3</v>
      </c>
      <c r="U5" s="24">
        <f>BRPL_EOD!U5-BRPL_ISGS_exbus!U5</f>
        <v>-8.4026563600048121E-4</v>
      </c>
      <c r="V5" s="24">
        <f>BRPL_EOD!V5-BRPL_ISGS_exbus!V5</f>
        <v>-1.5007667493796006E-3</v>
      </c>
      <c r="W5" s="24">
        <f>BRPL_EOD!W5-BRPL_ISGS_exbus!W5</f>
        <v>2.6388163174324575E-3</v>
      </c>
      <c r="X5" s="24">
        <f>BRPL_EOD!X5-BRPL_ISGS_exbus!X5</f>
        <v>-7.0707031251515673E-4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-1.2689300670558623E-3</v>
      </c>
      <c r="L6" s="24">
        <f>BRPL_EOD!L6-BRPL_ISGS_exbus!L6</f>
        <v>0</v>
      </c>
      <c r="M6" s="24">
        <f>BRPL_EOD!M6-BRPL_ISGS_exbus!M6</f>
        <v>-2.5404163660880386E-3</v>
      </c>
      <c r="N6" s="24">
        <f>BRPL_EOD!N6-BRPL_ISGS_exbus!N6</f>
        <v>8.1736976047608323E-4</v>
      </c>
      <c r="O6" s="24">
        <f>BRPL_EOD!O6-BRPL_ISGS_exbus!O6</f>
        <v>-1.0466632337795545E-3</v>
      </c>
      <c r="P6" s="24">
        <f>BRPL_EOD!P6-BRPL_ISGS_exbus!P6</f>
        <v>-9.3573046416750572E-4</v>
      </c>
      <c r="Q6" s="24">
        <f>BRPL_EOD!Q6-BRPL_ISGS_exbus!Q6</f>
        <v>5.979970762904685E-3</v>
      </c>
      <c r="R6" s="24">
        <f>BRPL_EOD!R6-BRPL_ISGS_exbus!R6</f>
        <v>8.2789905595213042E-3</v>
      </c>
      <c r="S6" s="24">
        <f>BRPL_EOD!S6-BRPL_ISGS_exbus!S6</f>
        <v>5.0226958473622574E-3</v>
      </c>
      <c r="T6" s="24">
        <f>BRPL_EOD!T6-BRPL_ISGS_exbus!T6</f>
        <v>1.3758327759199052E-3</v>
      </c>
      <c r="U6" s="24">
        <f>BRPL_EOD!U6-BRPL_ISGS_exbus!U6</f>
        <v>-8.4026563600048121E-4</v>
      </c>
      <c r="V6" s="24">
        <f>BRPL_EOD!V6-BRPL_ISGS_exbus!V6</f>
        <v>-1.5007667493796006E-3</v>
      </c>
      <c r="W6" s="24">
        <f>BRPL_EOD!W6-BRPL_ISGS_exbus!W6</f>
        <v>2.6388163174324575E-3</v>
      </c>
      <c r="X6" s="24">
        <f>BRPL_EOD!X6-BRPL_ISGS_exbus!X6</f>
        <v>-7.0707031251515673E-4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-1.2689300670558623E-3</v>
      </c>
      <c r="L7" s="24">
        <f>BRPL_EOD!L7-BRPL_ISGS_exbus!L7</f>
        <v>0</v>
      </c>
      <c r="M7" s="24">
        <f>BRPL_EOD!M7-BRPL_ISGS_exbus!M7</f>
        <v>-2.5404163660880386E-3</v>
      </c>
      <c r="N7" s="24">
        <f>BRPL_EOD!N7-BRPL_ISGS_exbus!N7</f>
        <v>8.1736976047608323E-4</v>
      </c>
      <c r="O7" s="24">
        <f>BRPL_EOD!O7-BRPL_ISGS_exbus!O7</f>
        <v>-1.0466632337795545E-3</v>
      </c>
      <c r="P7" s="24">
        <f>BRPL_EOD!P7-BRPL_ISGS_exbus!P7</f>
        <v>-9.3573046416750572E-4</v>
      </c>
      <c r="Q7" s="24">
        <f>BRPL_EOD!Q7-BRPL_ISGS_exbus!Q7</f>
        <v>5.979970762904685E-3</v>
      </c>
      <c r="R7" s="24">
        <f>BRPL_EOD!R7-BRPL_ISGS_exbus!R7</f>
        <v>8.2789905595213042E-3</v>
      </c>
      <c r="S7" s="24">
        <f>BRPL_EOD!S7-BRPL_ISGS_exbus!S7</f>
        <v>5.0226958473622574E-3</v>
      </c>
      <c r="T7" s="24">
        <f>BRPL_EOD!T7-BRPL_ISGS_exbus!T7</f>
        <v>1.3758327759199052E-3</v>
      </c>
      <c r="U7" s="24">
        <f>BRPL_EOD!U7-BRPL_ISGS_exbus!U7</f>
        <v>-8.4026563600048121E-4</v>
      </c>
      <c r="V7" s="24">
        <f>BRPL_EOD!V7-BRPL_ISGS_exbus!V7</f>
        <v>-1.5007667493796006E-3</v>
      </c>
      <c r="W7" s="24">
        <f>BRPL_EOD!W7-BRPL_ISGS_exbus!W7</f>
        <v>2.6388163174324575E-3</v>
      </c>
      <c r="X7" s="24">
        <f>BRPL_EOD!X7-BRPL_ISGS_exbus!X7</f>
        <v>-7.0707031251515673E-4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-1.2689300670558623E-3</v>
      </c>
      <c r="L8" s="24">
        <f>BRPL_EOD!L8-BRPL_ISGS_exbus!L8</f>
        <v>0</v>
      </c>
      <c r="M8" s="24">
        <f>BRPL_EOD!M8-BRPL_ISGS_exbus!M8</f>
        <v>-2.5404163660880386E-3</v>
      </c>
      <c r="N8" s="24">
        <f>BRPL_EOD!N8-BRPL_ISGS_exbus!N8</f>
        <v>8.1736976047608323E-4</v>
      </c>
      <c r="O8" s="24">
        <f>BRPL_EOD!O8-BRPL_ISGS_exbus!O8</f>
        <v>-1.0466632337795545E-3</v>
      </c>
      <c r="P8" s="24">
        <f>BRPL_EOD!P8-BRPL_ISGS_exbus!P8</f>
        <v>-9.3573046416750572E-4</v>
      </c>
      <c r="Q8" s="24">
        <f>BRPL_EOD!Q8-BRPL_ISGS_exbus!Q8</f>
        <v>5.979970762904685E-3</v>
      </c>
      <c r="R8" s="24">
        <f>BRPL_EOD!R8-BRPL_ISGS_exbus!R8</f>
        <v>8.2789905595213042E-3</v>
      </c>
      <c r="S8" s="24">
        <f>BRPL_EOD!S8-BRPL_ISGS_exbus!S8</f>
        <v>5.0226958473622574E-3</v>
      </c>
      <c r="T8" s="24">
        <f>BRPL_EOD!T8-BRPL_ISGS_exbus!T8</f>
        <v>1.3758327759199052E-3</v>
      </c>
      <c r="U8" s="24">
        <f>BRPL_EOD!U8-BRPL_ISGS_exbus!U8</f>
        <v>-8.4026563600048121E-4</v>
      </c>
      <c r="V8" s="24">
        <f>BRPL_EOD!V8-BRPL_ISGS_exbus!V8</f>
        <v>-1.5007667493796006E-3</v>
      </c>
      <c r="W8" s="24">
        <f>BRPL_EOD!W8-BRPL_ISGS_exbus!W8</f>
        <v>2.6388163174324575E-3</v>
      </c>
      <c r="X8" s="24">
        <f>BRPL_EOD!X8-BRPL_ISGS_exbus!X8</f>
        <v>-7.0707031251515673E-4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-1.2689300670558623E-3</v>
      </c>
      <c r="L9" s="24">
        <f>BRPL_EOD!L9-BRPL_ISGS_exbus!L9</f>
        <v>0</v>
      </c>
      <c r="M9" s="24">
        <f>BRPL_EOD!M9-BRPL_ISGS_exbus!M9</f>
        <v>-2.5404163660880386E-3</v>
      </c>
      <c r="N9" s="24">
        <f>BRPL_EOD!N9-BRPL_ISGS_exbus!N9</f>
        <v>8.1736976047608323E-4</v>
      </c>
      <c r="O9" s="24">
        <f>BRPL_EOD!O9-BRPL_ISGS_exbus!O9</f>
        <v>-1.0466632337795545E-3</v>
      </c>
      <c r="P9" s="24">
        <f>BRPL_EOD!P9-BRPL_ISGS_exbus!P9</f>
        <v>-9.3573046416750572E-4</v>
      </c>
      <c r="Q9" s="24">
        <f>BRPL_EOD!Q9-BRPL_ISGS_exbus!Q9</f>
        <v>5.979970762904685E-3</v>
      </c>
      <c r="R9" s="24">
        <f>BRPL_EOD!R9-BRPL_ISGS_exbus!R9</f>
        <v>8.2789905595213042E-3</v>
      </c>
      <c r="S9" s="24">
        <f>BRPL_EOD!S9-BRPL_ISGS_exbus!S9</f>
        <v>5.0226958473622574E-3</v>
      </c>
      <c r="T9" s="24">
        <f>BRPL_EOD!T9-BRPL_ISGS_exbus!T9</f>
        <v>1.3758327759199052E-3</v>
      </c>
      <c r="U9" s="24">
        <f>BRPL_EOD!U9-BRPL_ISGS_exbus!U9</f>
        <v>-8.4026563600048121E-4</v>
      </c>
      <c r="V9" s="24">
        <f>BRPL_EOD!V9-BRPL_ISGS_exbus!V9</f>
        <v>-1.5007667493796006E-3</v>
      </c>
      <c r="W9" s="24">
        <f>BRPL_EOD!W9-BRPL_ISGS_exbus!W9</f>
        <v>2.6388163174324575E-3</v>
      </c>
      <c r="X9" s="24">
        <f>BRPL_EOD!X9-BRPL_ISGS_exbus!X9</f>
        <v>-7.0707031251515673E-4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-1.2689300670558623E-3</v>
      </c>
      <c r="L10" s="24">
        <f>BRPL_EOD!L10-BRPL_ISGS_exbus!L10</f>
        <v>0</v>
      </c>
      <c r="M10" s="24">
        <f>BRPL_EOD!M10-BRPL_ISGS_exbus!M10</f>
        <v>-2.5404163660880386E-3</v>
      </c>
      <c r="N10" s="24">
        <f>BRPL_EOD!N10-BRPL_ISGS_exbus!N10</f>
        <v>8.1736976047608323E-4</v>
      </c>
      <c r="O10" s="24">
        <f>BRPL_EOD!O10-BRPL_ISGS_exbus!O10</f>
        <v>-1.0466632337795545E-3</v>
      </c>
      <c r="P10" s="24">
        <f>BRPL_EOD!P10-BRPL_ISGS_exbus!P10</f>
        <v>-9.3573046416750572E-4</v>
      </c>
      <c r="Q10" s="24">
        <f>BRPL_EOD!Q10-BRPL_ISGS_exbus!Q10</f>
        <v>5.979970762904685E-3</v>
      </c>
      <c r="R10" s="24">
        <f>BRPL_EOD!R10-BRPL_ISGS_exbus!R10</f>
        <v>8.2789905595213042E-3</v>
      </c>
      <c r="S10" s="24">
        <f>BRPL_EOD!S10-BRPL_ISGS_exbus!S10</f>
        <v>5.0226958473622574E-3</v>
      </c>
      <c r="T10" s="24">
        <f>BRPL_EOD!T10-BRPL_ISGS_exbus!T10</f>
        <v>1.3758327759199052E-3</v>
      </c>
      <c r="U10" s="24">
        <f>BRPL_EOD!U10-BRPL_ISGS_exbus!U10</f>
        <v>-8.4026563600048121E-4</v>
      </c>
      <c r="V10" s="24">
        <f>BRPL_EOD!V10-BRPL_ISGS_exbus!V10</f>
        <v>-1.5007667493796006E-3</v>
      </c>
      <c r="W10" s="24">
        <f>BRPL_EOD!W10-BRPL_ISGS_exbus!W10</f>
        <v>2.6388163174324575E-3</v>
      </c>
      <c r="X10" s="24">
        <f>BRPL_EOD!X10-BRPL_ISGS_exbus!X10</f>
        <v>-7.0707031251515673E-4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-1.2689300670558623E-3</v>
      </c>
      <c r="L11" s="24">
        <f>BRPL_EOD!L11-BRPL_ISGS_exbus!L11</f>
        <v>0</v>
      </c>
      <c r="M11" s="24">
        <f>BRPL_EOD!M11-BRPL_ISGS_exbus!M11</f>
        <v>-2.5404163660880386E-3</v>
      </c>
      <c r="N11" s="24">
        <f>BRPL_EOD!N11-BRPL_ISGS_exbus!N11</f>
        <v>8.1736976047608323E-4</v>
      </c>
      <c r="O11" s="24">
        <f>BRPL_EOD!O11-BRPL_ISGS_exbus!O11</f>
        <v>-1.0466632337795545E-3</v>
      </c>
      <c r="P11" s="24">
        <f>BRPL_EOD!P11-BRPL_ISGS_exbus!P11</f>
        <v>-9.3573046416750572E-4</v>
      </c>
      <c r="Q11" s="24">
        <f>BRPL_EOD!Q11-BRPL_ISGS_exbus!Q11</f>
        <v>5.979970762904685E-3</v>
      </c>
      <c r="R11" s="24">
        <f>BRPL_EOD!R11-BRPL_ISGS_exbus!R11</f>
        <v>8.2789905595213042E-3</v>
      </c>
      <c r="S11" s="24">
        <f>BRPL_EOD!S11-BRPL_ISGS_exbus!S11</f>
        <v>5.0226958473622574E-3</v>
      </c>
      <c r="T11" s="24">
        <f>BRPL_EOD!T11-BRPL_ISGS_exbus!T11</f>
        <v>1.3758327759199052E-3</v>
      </c>
      <c r="U11" s="24">
        <f>BRPL_EOD!U11-BRPL_ISGS_exbus!U11</f>
        <v>-8.4026563600048121E-4</v>
      </c>
      <c r="V11" s="24">
        <f>BRPL_EOD!V11-BRPL_ISGS_exbus!V11</f>
        <v>-1.5007667493796006E-3</v>
      </c>
      <c r="W11" s="24">
        <f>BRPL_EOD!W11-BRPL_ISGS_exbus!W11</f>
        <v>2.6388163174324575E-3</v>
      </c>
      <c r="X11" s="24">
        <f>BRPL_EOD!X11-BRPL_ISGS_exbus!X11</f>
        <v>-7.0707031251515673E-4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-1.2689300670558623E-3</v>
      </c>
      <c r="L12" s="24">
        <f>BRPL_EOD!L12-BRPL_ISGS_exbus!L12</f>
        <v>0</v>
      </c>
      <c r="M12" s="24">
        <f>BRPL_EOD!M12-BRPL_ISGS_exbus!M12</f>
        <v>-2.5404163660880386E-3</v>
      </c>
      <c r="N12" s="24">
        <f>BRPL_EOD!N12-BRPL_ISGS_exbus!N12</f>
        <v>8.1736976047608323E-4</v>
      </c>
      <c r="O12" s="24">
        <f>BRPL_EOD!O12-BRPL_ISGS_exbus!O12</f>
        <v>-1.0466632337795545E-3</v>
      </c>
      <c r="P12" s="24">
        <f>BRPL_EOD!P12-BRPL_ISGS_exbus!P12</f>
        <v>-9.3573046416750572E-4</v>
      </c>
      <c r="Q12" s="24">
        <f>BRPL_EOD!Q12-BRPL_ISGS_exbus!Q12</f>
        <v>5.979970762904685E-3</v>
      </c>
      <c r="R12" s="24">
        <f>BRPL_EOD!R12-BRPL_ISGS_exbus!R12</f>
        <v>8.2789905595213042E-3</v>
      </c>
      <c r="S12" s="24">
        <f>BRPL_EOD!S12-BRPL_ISGS_exbus!S12</f>
        <v>5.0226958473622574E-3</v>
      </c>
      <c r="T12" s="24">
        <f>BRPL_EOD!T12-BRPL_ISGS_exbus!T12</f>
        <v>1.3758327759199052E-3</v>
      </c>
      <c r="U12" s="24">
        <f>BRPL_EOD!U12-BRPL_ISGS_exbus!U12</f>
        <v>-8.4026563600048121E-4</v>
      </c>
      <c r="V12" s="24">
        <f>BRPL_EOD!V12-BRPL_ISGS_exbus!V12</f>
        <v>-1.5007667493796006E-3</v>
      </c>
      <c r="W12" s="24">
        <f>BRPL_EOD!W12-BRPL_ISGS_exbus!W12</f>
        <v>2.6388163174324575E-3</v>
      </c>
      <c r="X12" s="24">
        <f>BRPL_EOD!X12-BRPL_ISGS_exbus!X12</f>
        <v>-7.0707031251515673E-4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-1.2689300670558623E-3</v>
      </c>
      <c r="L13" s="24">
        <f>BRPL_EOD!L13-BRPL_ISGS_exbus!L13</f>
        <v>3.2062129062637723E-4</v>
      </c>
      <c r="M13" s="24">
        <f>BRPL_EOD!M13-BRPL_ISGS_exbus!M13</f>
        <v>-2.5404163660880386E-3</v>
      </c>
      <c r="N13" s="24">
        <f>BRPL_EOD!N13-BRPL_ISGS_exbus!N13</f>
        <v>8.1736976047608323E-4</v>
      </c>
      <c r="O13" s="24">
        <f>BRPL_EOD!O13-BRPL_ISGS_exbus!O13</f>
        <v>-1.0466632337795545E-3</v>
      </c>
      <c r="P13" s="24">
        <f>BRPL_EOD!P13-BRPL_ISGS_exbus!P13</f>
        <v>-9.3573046416750572E-4</v>
      </c>
      <c r="Q13" s="24">
        <f>BRPL_EOD!Q13-BRPL_ISGS_exbus!Q13</f>
        <v>5.979970762904685E-3</v>
      </c>
      <c r="R13" s="24">
        <f>BRPL_EOD!R13-BRPL_ISGS_exbus!R13</f>
        <v>8.2789905595213042E-3</v>
      </c>
      <c r="S13" s="24">
        <f>BRPL_EOD!S13-BRPL_ISGS_exbus!S13</f>
        <v>5.0226958473622574E-3</v>
      </c>
      <c r="T13" s="24">
        <f>BRPL_EOD!T13-BRPL_ISGS_exbus!T13</f>
        <v>1.3758327759199052E-3</v>
      </c>
      <c r="U13" s="24">
        <f>BRPL_EOD!U13-BRPL_ISGS_exbus!U13</f>
        <v>-8.4026563600048121E-4</v>
      </c>
      <c r="V13" s="24">
        <f>BRPL_EOD!V13-BRPL_ISGS_exbus!V13</f>
        <v>-1.5007667493796006E-3</v>
      </c>
      <c r="W13" s="24">
        <f>BRPL_EOD!W13-BRPL_ISGS_exbus!W13</f>
        <v>2.6388163174324575E-3</v>
      </c>
      <c r="X13" s="24">
        <f>BRPL_EOD!X13-BRPL_ISGS_exbus!X13</f>
        <v>-7.0707031251515673E-4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-1.2689300670558623E-3</v>
      </c>
      <c r="L14" s="24">
        <f>BRPL_EOD!L14-BRPL_ISGS_exbus!L14</f>
        <v>3.2062129062637723E-4</v>
      </c>
      <c r="M14" s="24">
        <f>BRPL_EOD!M14-BRPL_ISGS_exbus!M14</f>
        <v>-2.5404163660880386E-3</v>
      </c>
      <c r="N14" s="24">
        <f>BRPL_EOD!N14-BRPL_ISGS_exbus!N14</f>
        <v>8.1736976047608323E-4</v>
      </c>
      <c r="O14" s="24">
        <f>BRPL_EOD!O14-BRPL_ISGS_exbus!O14</f>
        <v>-1.0466632337795545E-3</v>
      </c>
      <c r="P14" s="24">
        <f>BRPL_EOD!P14-BRPL_ISGS_exbus!P14</f>
        <v>-9.3573046416750572E-4</v>
      </c>
      <c r="Q14" s="24">
        <f>BRPL_EOD!Q14-BRPL_ISGS_exbus!Q14</f>
        <v>5.979970762904685E-3</v>
      </c>
      <c r="R14" s="24">
        <f>BRPL_EOD!R14-BRPL_ISGS_exbus!R14</f>
        <v>8.2789905595213042E-3</v>
      </c>
      <c r="S14" s="24">
        <f>BRPL_EOD!S14-BRPL_ISGS_exbus!S14</f>
        <v>5.0226958473622574E-3</v>
      </c>
      <c r="T14" s="24">
        <f>BRPL_EOD!T14-BRPL_ISGS_exbus!T14</f>
        <v>1.3758327759199052E-3</v>
      </c>
      <c r="U14" s="24">
        <f>BRPL_EOD!U14-BRPL_ISGS_exbus!U14</f>
        <v>-8.4026563600048121E-4</v>
      </c>
      <c r="V14" s="24">
        <f>BRPL_EOD!V14-BRPL_ISGS_exbus!V14</f>
        <v>-1.5007667493796006E-3</v>
      </c>
      <c r="W14" s="24">
        <f>BRPL_EOD!W14-BRPL_ISGS_exbus!W14</f>
        <v>2.6388163174324575E-3</v>
      </c>
      <c r="X14" s="24">
        <f>BRPL_EOD!X14-BRPL_ISGS_exbus!X14</f>
        <v>-7.0707031251515673E-4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-2.6340874566130879E-3</v>
      </c>
      <c r="L15" s="24">
        <f>BRPL_EOD!L15-BRPL_ISGS_exbus!L15</f>
        <v>3.2062129062637723E-4</v>
      </c>
      <c r="M15" s="24">
        <f>BRPL_EOD!M15-BRPL_ISGS_exbus!M15</f>
        <v>-2.5404163660880386E-3</v>
      </c>
      <c r="N15" s="24">
        <f>BRPL_EOD!N15-BRPL_ISGS_exbus!N15</f>
        <v>8.1736976047608323E-4</v>
      </c>
      <c r="O15" s="24">
        <f>BRPL_EOD!O15-BRPL_ISGS_exbus!O15</f>
        <v>-1.0466632337795545E-3</v>
      </c>
      <c r="P15" s="24">
        <f>BRPL_EOD!P15-BRPL_ISGS_exbus!P15</f>
        <v>-9.3573046416750572E-4</v>
      </c>
      <c r="Q15" s="24">
        <f>BRPL_EOD!Q15-BRPL_ISGS_exbus!Q15</f>
        <v>5.979970762904685E-3</v>
      </c>
      <c r="R15" s="24">
        <f>BRPL_EOD!R15-BRPL_ISGS_exbus!R15</f>
        <v>8.2789905595213042E-3</v>
      </c>
      <c r="S15" s="24">
        <f>BRPL_EOD!S15-BRPL_ISGS_exbus!S15</f>
        <v>5.0226958473622574E-3</v>
      </c>
      <c r="T15" s="24">
        <f>BRPL_EOD!T15-BRPL_ISGS_exbus!T15</f>
        <v>1.3758327759199052E-3</v>
      </c>
      <c r="U15" s="24">
        <f>BRPL_EOD!U15-BRPL_ISGS_exbus!U15</f>
        <v>-8.4026563600048121E-4</v>
      </c>
      <c r="V15" s="24">
        <f>BRPL_EOD!V15-BRPL_ISGS_exbus!V15</f>
        <v>-1.5007667493796006E-3</v>
      </c>
      <c r="W15" s="24">
        <f>BRPL_EOD!W15-BRPL_ISGS_exbus!W15</f>
        <v>2.6388163174324575E-3</v>
      </c>
      <c r="X15" s="24">
        <f>BRPL_EOD!X15-BRPL_ISGS_exbus!X15</f>
        <v>-7.0707031251515673E-4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9.3421036638119404E-5</v>
      </c>
      <c r="L16" s="24">
        <f>BRPL_EOD!L16-BRPL_ISGS_exbus!L16</f>
        <v>3.2062129062637723E-4</v>
      </c>
      <c r="M16" s="24">
        <f>BRPL_EOD!M16-BRPL_ISGS_exbus!M16</f>
        <v>-2.5404163660880386E-3</v>
      </c>
      <c r="N16" s="24">
        <f>BRPL_EOD!N16-BRPL_ISGS_exbus!N16</f>
        <v>8.1736976047608323E-4</v>
      </c>
      <c r="O16" s="24">
        <f>BRPL_EOD!O16-BRPL_ISGS_exbus!O16</f>
        <v>-1.0466632337795545E-3</v>
      </c>
      <c r="P16" s="24">
        <f>BRPL_EOD!P16-BRPL_ISGS_exbus!P16</f>
        <v>-9.3573046416750572E-4</v>
      </c>
      <c r="Q16" s="24">
        <f>BRPL_EOD!Q16-BRPL_ISGS_exbus!Q16</f>
        <v>5.979970762904685E-3</v>
      </c>
      <c r="R16" s="24">
        <f>BRPL_EOD!R16-BRPL_ISGS_exbus!R16</f>
        <v>8.2789905595213042E-3</v>
      </c>
      <c r="S16" s="24">
        <f>BRPL_EOD!S16-BRPL_ISGS_exbus!S16</f>
        <v>5.0226958473622574E-3</v>
      </c>
      <c r="T16" s="24">
        <f>BRPL_EOD!T16-BRPL_ISGS_exbus!T16</f>
        <v>1.3758327759199052E-3</v>
      </c>
      <c r="U16" s="24">
        <f>BRPL_EOD!U16-BRPL_ISGS_exbus!U16</f>
        <v>-8.4026563600048121E-4</v>
      </c>
      <c r="V16" s="24">
        <f>BRPL_EOD!V16-BRPL_ISGS_exbus!V16</f>
        <v>-1.5007667493796006E-3</v>
      </c>
      <c r="W16" s="24">
        <f>BRPL_EOD!W16-BRPL_ISGS_exbus!W16</f>
        <v>2.6388163174324575E-3</v>
      </c>
      <c r="X16" s="24">
        <f>BRPL_EOD!X16-BRPL_ISGS_exbus!X16</f>
        <v>-7.0707031251515673E-4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-1.9436806786075067E-3</v>
      </c>
      <c r="L17" s="24">
        <f>BRPL_EOD!L17-BRPL_ISGS_exbus!L17</f>
        <v>3.2062129062637723E-4</v>
      </c>
      <c r="M17" s="24">
        <f>BRPL_EOD!M17-BRPL_ISGS_exbus!M17</f>
        <v>-2.5404163660880386E-3</v>
      </c>
      <c r="N17" s="24">
        <f>BRPL_EOD!N17-BRPL_ISGS_exbus!N17</f>
        <v>8.1736976047608323E-4</v>
      </c>
      <c r="O17" s="24">
        <f>BRPL_EOD!O17-BRPL_ISGS_exbus!O17</f>
        <v>-1.0466632337795545E-3</v>
      </c>
      <c r="P17" s="24">
        <f>BRPL_EOD!P17-BRPL_ISGS_exbus!P17</f>
        <v>-9.3573046416750572E-4</v>
      </c>
      <c r="Q17" s="24">
        <f>BRPL_EOD!Q17-BRPL_ISGS_exbus!Q17</f>
        <v>5.979970762904685E-3</v>
      </c>
      <c r="R17" s="24">
        <f>BRPL_EOD!R17-BRPL_ISGS_exbus!R17</f>
        <v>8.2789905595213042E-3</v>
      </c>
      <c r="S17" s="24">
        <f>BRPL_EOD!S17-BRPL_ISGS_exbus!S17</f>
        <v>5.0226958473622574E-3</v>
      </c>
      <c r="T17" s="24">
        <f>BRPL_EOD!T17-BRPL_ISGS_exbus!T17</f>
        <v>1.3758327759199052E-3</v>
      </c>
      <c r="U17" s="24">
        <f>BRPL_EOD!U17-BRPL_ISGS_exbus!U17</f>
        <v>-8.4026563600048121E-4</v>
      </c>
      <c r="V17" s="24">
        <f>BRPL_EOD!V17-BRPL_ISGS_exbus!V17</f>
        <v>-1.5007667493796006E-3</v>
      </c>
      <c r="W17" s="24">
        <f>BRPL_EOD!W17-BRPL_ISGS_exbus!W17</f>
        <v>2.6388163174324575E-3</v>
      </c>
      <c r="X17" s="24">
        <f>BRPL_EOD!X17-BRPL_ISGS_exbus!X17</f>
        <v>-7.0707031251515673E-4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-4.4022556813274605E-3</v>
      </c>
      <c r="L18" s="24">
        <f>BRPL_EOD!L18-BRPL_ISGS_exbus!L18</f>
        <v>3.2062129062637723E-4</v>
      </c>
      <c r="M18" s="24">
        <f>BRPL_EOD!M18-BRPL_ISGS_exbus!M18</f>
        <v>-2.5404163660880386E-3</v>
      </c>
      <c r="N18" s="24">
        <f>BRPL_EOD!N18-BRPL_ISGS_exbus!N18</f>
        <v>8.1736976047608323E-4</v>
      </c>
      <c r="O18" s="24">
        <f>BRPL_EOD!O18-BRPL_ISGS_exbus!O18</f>
        <v>-1.0466632337795545E-3</v>
      </c>
      <c r="P18" s="24">
        <f>BRPL_EOD!P18-BRPL_ISGS_exbus!P18</f>
        <v>-9.3573046416750572E-4</v>
      </c>
      <c r="Q18" s="24">
        <f>BRPL_EOD!Q18-BRPL_ISGS_exbus!Q18</f>
        <v>5.4709356664961462E-3</v>
      </c>
      <c r="R18" s="24">
        <f>BRPL_EOD!R18-BRPL_ISGS_exbus!R18</f>
        <v>8.0805646573907097E-3</v>
      </c>
      <c r="S18" s="24">
        <f>BRPL_EOD!S18-BRPL_ISGS_exbus!S18</f>
        <v>2.8905217751944434E-3</v>
      </c>
      <c r="T18" s="24">
        <f>BRPL_EOD!T18-BRPL_ISGS_exbus!T18</f>
        <v>1.3758327759199052E-3</v>
      </c>
      <c r="U18" s="24">
        <f>BRPL_EOD!U18-BRPL_ISGS_exbus!U18</f>
        <v>-8.4026563600048121E-4</v>
      </c>
      <c r="V18" s="24">
        <f>BRPL_EOD!V18-BRPL_ISGS_exbus!V18</f>
        <v>-1.5007667493796006E-3</v>
      </c>
      <c r="W18" s="24">
        <f>BRPL_EOD!W18-BRPL_ISGS_exbus!W18</f>
        <v>2.6388163174324575E-3</v>
      </c>
      <c r="X18" s="24">
        <f>BRPL_EOD!X18-BRPL_ISGS_exbus!X18</f>
        <v>-7.0707031251515673E-4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2.2002459306804667E-3</v>
      </c>
      <c r="L19" s="24">
        <f>BRPL_EOD!L19-BRPL_ISGS_exbus!L19</f>
        <v>0</v>
      </c>
      <c r="M19" s="24">
        <f>BRPL_EOD!M19-BRPL_ISGS_exbus!M19</f>
        <v>-2.5404163660880386E-3</v>
      </c>
      <c r="N19" s="24">
        <f>BRPL_EOD!N19-BRPL_ISGS_exbus!N19</f>
        <v>8.1736976047608323E-4</v>
      </c>
      <c r="O19" s="24">
        <f>BRPL_EOD!O19-BRPL_ISGS_exbus!O19</f>
        <v>-1.0466632337795545E-3</v>
      </c>
      <c r="P19" s="24">
        <f>BRPL_EOD!P19-BRPL_ISGS_exbus!P19</f>
        <v>-9.3573046416750572E-4</v>
      </c>
      <c r="Q19" s="24">
        <f>BRPL_EOD!Q19-BRPL_ISGS_exbus!Q19</f>
        <v>4.7463152345805781E-3</v>
      </c>
      <c r="R19" s="24">
        <f>BRPL_EOD!R19-BRPL_ISGS_exbus!R19</f>
        <v>3.3956228813600831E-3</v>
      </c>
      <c r="S19" s="24">
        <f>BRPL_EOD!S19-BRPL_ISGS_exbus!S19</f>
        <v>7.5707953468331368E-3</v>
      </c>
      <c r="T19" s="24">
        <f>BRPL_EOD!T19-BRPL_ISGS_exbus!T19</f>
        <v>1.3758327759199052E-3</v>
      </c>
      <c r="U19" s="24">
        <f>BRPL_EOD!U19-BRPL_ISGS_exbus!U19</f>
        <v>-8.4026563600048121E-4</v>
      </c>
      <c r="V19" s="24">
        <f>BRPL_EOD!V19-BRPL_ISGS_exbus!V19</f>
        <v>-1.5007667493796006E-3</v>
      </c>
      <c r="W19" s="24">
        <f>BRPL_EOD!W19-BRPL_ISGS_exbus!W19</f>
        <v>2.6388163174324575E-3</v>
      </c>
      <c r="X19" s="24">
        <f>BRPL_EOD!X19-BRPL_ISGS_exbus!X19</f>
        <v>-7.0707031251515673E-4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-5.400395041306183E-4</v>
      </c>
      <c r="L20" s="24">
        <f>BRPL_EOD!L20-BRPL_ISGS_exbus!L20</f>
        <v>0</v>
      </c>
      <c r="M20" s="24">
        <f>BRPL_EOD!M20-BRPL_ISGS_exbus!M20</f>
        <v>-2.5404163660880386E-3</v>
      </c>
      <c r="N20" s="24">
        <f>BRPL_EOD!N20-BRPL_ISGS_exbus!N20</f>
        <v>8.1736976047608323E-4</v>
      </c>
      <c r="O20" s="24">
        <f>BRPL_EOD!O20-BRPL_ISGS_exbus!O20</f>
        <v>-1.0466632337795545E-3</v>
      </c>
      <c r="P20" s="24">
        <f>BRPL_EOD!P20-BRPL_ISGS_exbus!P20</f>
        <v>-9.3573046416750572E-4</v>
      </c>
      <c r="Q20" s="24">
        <f>BRPL_EOD!Q20-BRPL_ISGS_exbus!Q20</f>
        <v>4.7463152345805781E-3</v>
      </c>
      <c r="R20" s="24">
        <f>BRPL_EOD!R20-BRPL_ISGS_exbus!R20</f>
        <v>3.3956228813600831E-3</v>
      </c>
      <c r="S20" s="24">
        <f>BRPL_EOD!S20-BRPL_ISGS_exbus!S20</f>
        <v>7.5707953468331368E-3</v>
      </c>
      <c r="T20" s="24">
        <f>BRPL_EOD!T20-BRPL_ISGS_exbus!T20</f>
        <v>1.3758327759199052E-3</v>
      </c>
      <c r="U20" s="24">
        <f>BRPL_EOD!U20-BRPL_ISGS_exbus!U20</f>
        <v>-8.4026563600048121E-4</v>
      </c>
      <c r="V20" s="24">
        <f>BRPL_EOD!V20-BRPL_ISGS_exbus!V20</f>
        <v>-1.5007667493796006E-3</v>
      </c>
      <c r="W20" s="24">
        <f>BRPL_EOD!W20-BRPL_ISGS_exbus!W20</f>
        <v>2.6388163174324575E-3</v>
      </c>
      <c r="X20" s="24">
        <f>BRPL_EOD!X20-BRPL_ISGS_exbus!X20</f>
        <v>-7.0707031251515673E-4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-8.1175962243378308E-3</v>
      </c>
      <c r="L21" s="24">
        <f>BRPL_EOD!L21-BRPL_ISGS_exbus!L21</f>
        <v>0</v>
      </c>
      <c r="M21" s="24">
        <f>BRPL_EOD!M21-BRPL_ISGS_exbus!M21</f>
        <v>-2.5404163660880386E-3</v>
      </c>
      <c r="N21" s="24">
        <f>BRPL_EOD!N21-BRPL_ISGS_exbus!N21</f>
        <v>8.1736976047608323E-4</v>
      </c>
      <c r="O21" s="24">
        <f>BRPL_EOD!O21-BRPL_ISGS_exbus!O21</f>
        <v>-1.0466632337795545E-3</v>
      </c>
      <c r="P21" s="24">
        <f>BRPL_EOD!P21-BRPL_ISGS_exbus!P21</f>
        <v>-9.3573046416750572E-4</v>
      </c>
      <c r="Q21" s="24">
        <f>BRPL_EOD!Q21-BRPL_ISGS_exbus!Q21</f>
        <v>4.7463152345805781E-3</v>
      </c>
      <c r="R21" s="24">
        <f>BRPL_EOD!R21-BRPL_ISGS_exbus!R21</f>
        <v>3.3956228813600831E-3</v>
      </c>
      <c r="S21" s="24">
        <f>BRPL_EOD!S21-BRPL_ISGS_exbus!S21</f>
        <v>7.5707953468331368E-3</v>
      </c>
      <c r="T21" s="24">
        <f>BRPL_EOD!T21-BRPL_ISGS_exbus!T21</f>
        <v>1.3758327759199052E-3</v>
      </c>
      <c r="U21" s="24">
        <f>BRPL_EOD!U21-BRPL_ISGS_exbus!U21</f>
        <v>-8.4026563600048121E-4</v>
      </c>
      <c r="V21" s="24">
        <f>BRPL_EOD!V21-BRPL_ISGS_exbus!V21</f>
        <v>-1.5007667493796006E-3</v>
      </c>
      <c r="W21" s="24">
        <f>BRPL_EOD!W21-BRPL_ISGS_exbus!W21</f>
        <v>-2.1645689655080957E-4</v>
      </c>
      <c r="X21" s="24">
        <f>BRPL_EOD!X21-BRPL_ISGS_exbus!X21</f>
        <v>-7.0707031251515673E-4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-4.2922916151155732E-4</v>
      </c>
      <c r="L22" s="24">
        <f>BRPL_EOD!L22-BRPL_ISGS_exbus!L22</f>
        <v>-2.7193876496589553E-4</v>
      </c>
      <c r="M22" s="24">
        <f>BRPL_EOD!M22-BRPL_ISGS_exbus!M22</f>
        <v>-2.5404163660880386E-3</v>
      </c>
      <c r="N22" s="24">
        <f>BRPL_EOD!N22-BRPL_ISGS_exbus!N22</f>
        <v>8.1736976047608323E-4</v>
      </c>
      <c r="O22" s="24">
        <f>BRPL_EOD!O22-BRPL_ISGS_exbus!O22</f>
        <v>-1.0466632337795545E-3</v>
      </c>
      <c r="P22" s="24">
        <f>BRPL_EOD!P22-BRPL_ISGS_exbus!P22</f>
        <v>-9.3573046416750572E-4</v>
      </c>
      <c r="Q22" s="24">
        <f>BRPL_EOD!Q22-BRPL_ISGS_exbus!Q22</f>
        <v>4.7463152345805781E-3</v>
      </c>
      <c r="R22" s="24">
        <f>BRPL_EOD!R22-BRPL_ISGS_exbus!R22</f>
        <v>3.3956228813600831E-3</v>
      </c>
      <c r="S22" s="24">
        <f>BRPL_EOD!S22-BRPL_ISGS_exbus!S22</f>
        <v>7.5707953468331368E-3</v>
      </c>
      <c r="T22" s="24">
        <f>BRPL_EOD!T22-BRPL_ISGS_exbus!T22</f>
        <v>1.3758327759199052E-3</v>
      </c>
      <c r="U22" s="24">
        <f>BRPL_EOD!U22-BRPL_ISGS_exbus!U22</f>
        <v>-8.4026563600048121E-4</v>
      </c>
      <c r="V22" s="24">
        <f>BRPL_EOD!V22-BRPL_ISGS_exbus!V22</f>
        <v>-1.5007667493796006E-3</v>
      </c>
      <c r="W22" s="24">
        <f>BRPL_EOD!W22-BRPL_ISGS_exbus!W22</f>
        <v>-2.1645689655080957E-4</v>
      </c>
      <c r="X22" s="24">
        <f>BRPL_EOD!X22-BRPL_ISGS_exbus!X22</f>
        <v>-7.0707031251515673E-4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-6.2493656246260798E-3</v>
      </c>
      <c r="L23" s="24">
        <f>BRPL_EOD!L23-BRPL_ISGS_exbus!L23</f>
        <v>-2.7193876496589553E-4</v>
      </c>
      <c r="M23" s="24">
        <f>BRPL_EOD!M23-BRPL_ISGS_exbus!M23</f>
        <v>-2.5404163660880386E-3</v>
      </c>
      <c r="N23" s="24">
        <f>BRPL_EOD!N23-BRPL_ISGS_exbus!N23</f>
        <v>8.1736976047608323E-4</v>
      </c>
      <c r="O23" s="24">
        <f>BRPL_EOD!O23-BRPL_ISGS_exbus!O23</f>
        <v>-1.0466632337795545E-3</v>
      </c>
      <c r="P23" s="24">
        <f>BRPL_EOD!P23-BRPL_ISGS_exbus!P23</f>
        <v>-9.3573046416750572E-4</v>
      </c>
      <c r="Q23" s="24">
        <f>BRPL_EOD!Q23-BRPL_ISGS_exbus!Q23</f>
        <v>3.9634354936399774E-3</v>
      </c>
      <c r="R23" s="24">
        <f>BRPL_EOD!R23-BRPL_ISGS_exbus!R23</f>
        <v>4.20248446455318E-3</v>
      </c>
      <c r="S23" s="24">
        <f>BRPL_EOD!S23-BRPL_ISGS_exbus!S23</f>
        <v>1.7744412050468839E-4</v>
      </c>
      <c r="T23" s="24">
        <f>BRPL_EOD!T23-BRPL_ISGS_exbus!T23</f>
        <v>1.3758327759199052E-3</v>
      </c>
      <c r="U23" s="24">
        <f>BRPL_EOD!U23-BRPL_ISGS_exbus!U23</f>
        <v>-8.4026563600048121E-4</v>
      </c>
      <c r="V23" s="24">
        <f>BRPL_EOD!V23-BRPL_ISGS_exbus!V23</f>
        <v>-1.5007667493796006E-3</v>
      </c>
      <c r="W23" s="24">
        <f>BRPL_EOD!W23-BRPL_ISGS_exbus!W23</f>
        <v>-2.1645689655080957E-4</v>
      </c>
      <c r="X23" s="24">
        <f>BRPL_EOD!X23-BRPL_ISGS_exbus!X23</f>
        <v>-7.0707031251515673E-4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-4.4871863973980908E-3</v>
      </c>
      <c r="L24" s="24">
        <f>BRPL_EOD!L24-BRPL_ISGS_exbus!L24</f>
        <v>-2.7193876496589553E-4</v>
      </c>
      <c r="M24" s="24">
        <f>BRPL_EOD!M24-BRPL_ISGS_exbus!M24</f>
        <v>-2.5404163660880386E-3</v>
      </c>
      <c r="N24" s="24">
        <f>BRPL_EOD!N24-BRPL_ISGS_exbus!N24</f>
        <v>8.1736976047608323E-4</v>
      </c>
      <c r="O24" s="24">
        <f>BRPL_EOD!O24-BRPL_ISGS_exbus!O24</f>
        <v>-1.0466632337795545E-3</v>
      </c>
      <c r="P24" s="24">
        <f>BRPL_EOD!P24-BRPL_ISGS_exbus!P24</f>
        <v>-9.3573046416750572E-4</v>
      </c>
      <c r="Q24" s="24">
        <f>BRPL_EOD!Q24-BRPL_ISGS_exbus!Q24</f>
        <v>3.9634354936399774E-3</v>
      </c>
      <c r="R24" s="24">
        <f>BRPL_EOD!R24-BRPL_ISGS_exbus!R24</f>
        <v>4.20248446455318E-3</v>
      </c>
      <c r="S24" s="24">
        <f>BRPL_EOD!S24-BRPL_ISGS_exbus!S24</f>
        <v>1.7744412050468839E-4</v>
      </c>
      <c r="T24" s="24">
        <f>BRPL_EOD!T24-BRPL_ISGS_exbus!T24</f>
        <v>1.3758327759199052E-3</v>
      </c>
      <c r="U24" s="24">
        <f>BRPL_EOD!U24-BRPL_ISGS_exbus!U24</f>
        <v>-8.4026563600048121E-4</v>
      </c>
      <c r="V24" s="24">
        <f>BRPL_EOD!V24-BRPL_ISGS_exbus!V24</f>
        <v>-1.5007667493796006E-3</v>
      </c>
      <c r="W24" s="24">
        <f>BRPL_EOD!W24-BRPL_ISGS_exbus!W24</f>
        <v>-2.1645689655080957E-4</v>
      </c>
      <c r="X24" s="24">
        <f>BRPL_EOD!X24-BRPL_ISGS_exbus!X24</f>
        <v>-7.0707031251515673E-4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-6.7698458358904645E-3</v>
      </c>
      <c r="L25" s="24">
        <f>BRPL_EOD!L25-BRPL_ISGS_exbus!L25</f>
        <v>-2.7193876496589553E-4</v>
      </c>
      <c r="M25" s="24">
        <f>BRPL_EOD!M25-BRPL_ISGS_exbus!M25</f>
        <v>-2.5404163660880386E-3</v>
      </c>
      <c r="N25" s="24">
        <f>BRPL_EOD!N25-BRPL_ISGS_exbus!N25</f>
        <v>8.1736976047608323E-4</v>
      </c>
      <c r="O25" s="24">
        <f>BRPL_EOD!O25-BRPL_ISGS_exbus!O25</f>
        <v>-1.0466632337795545E-3</v>
      </c>
      <c r="P25" s="24">
        <f>BRPL_EOD!P25-BRPL_ISGS_exbus!P25</f>
        <v>-9.3573046416750572E-4</v>
      </c>
      <c r="Q25" s="24">
        <f>BRPL_EOD!Q25-BRPL_ISGS_exbus!Q25</f>
        <v>3.9634354936399774E-3</v>
      </c>
      <c r="R25" s="24">
        <f>BRPL_EOD!R25-BRPL_ISGS_exbus!R25</f>
        <v>4.20248446455318E-3</v>
      </c>
      <c r="S25" s="24">
        <f>BRPL_EOD!S25-BRPL_ISGS_exbus!S25</f>
        <v>1.7744412050468839E-4</v>
      </c>
      <c r="T25" s="24">
        <f>BRPL_EOD!T25-BRPL_ISGS_exbus!T25</f>
        <v>1.3758327759199052E-3</v>
      </c>
      <c r="U25" s="24">
        <f>BRPL_EOD!U25-BRPL_ISGS_exbus!U25</f>
        <v>-8.4026563600048121E-4</v>
      </c>
      <c r="V25" s="24">
        <f>BRPL_EOD!V25-BRPL_ISGS_exbus!V25</f>
        <v>-1.5007667493796006E-3</v>
      </c>
      <c r="W25" s="24">
        <f>BRPL_EOD!W25-BRPL_ISGS_exbus!W25</f>
        <v>-2.1645689655080957E-4</v>
      </c>
      <c r="X25" s="24">
        <f>BRPL_EOD!X25-BRPL_ISGS_exbus!X25</f>
        <v>-7.0707031251515673E-4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-4.0571820026684691E-3</v>
      </c>
      <c r="L26" s="24">
        <f>BRPL_EOD!L26-BRPL_ISGS_exbus!L26</f>
        <v>-2.7193876496589553E-4</v>
      </c>
      <c r="M26" s="24">
        <f>BRPL_EOD!M26-BRPL_ISGS_exbus!M26</f>
        <v>-2.5404163660880386E-3</v>
      </c>
      <c r="N26" s="24">
        <f>BRPL_EOD!N26-BRPL_ISGS_exbus!N26</f>
        <v>8.1736976047608323E-4</v>
      </c>
      <c r="O26" s="24">
        <f>BRPL_EOD!O26-BRPL_ISGS_exbus!O26</f>
        <v>-1.0466632337795545E-3</v>
      </c>
      <c r="P26" s="24">
        <f>BRPL_EOD!P26-BRPL_ISGS_exbus!P26</f>
        <v>-9.3573046416750572E-4</v>
      </c>
      <c r="Q26" s="24">
        <f>BRPL_EOD!Q26-BRPL_ISGS_exbus!Q26</f>
        <v>3.9634354936399774E-3</v>
      </c>
      <c r="R26" s="24">
        <f>BRPL_EOD!R26-BRPL_ISGS_exbus!R26</f>
        <v>4.20248446455318E-3</v>
      </c>
      <c r="S26" s="24">
        <f>BRPL_EOD!S26-BRPL_ISGS_exbus!S26</f>
        <v>1.7744412050468839E-4</v>
      </c>
      <c r="T26" s="24">
        <f>BRPL_EOD!T26-BRPL_ISGS_exbus!T26</f>
        <v>1.3758327759199052E-3</v>
      </c>
      <c r="U26" s="24">
        <f>BRPL_EOD!U26-BRPL_ISGS_exbus!U26</f>
        <v>-8.4026563600048121E-4</v>
      </c>
      <c r="V26" s="24">
        <f>BRPL_EOD!V26-BRPL_ISGS_exbus!V26</f>
        <v>-1.5007667493796006E-3</v>
      </c>
      <c r="W26" s="24">
        <f>BRPL_EOD!W26-BRPL_ISGS_exbus!W26</f>
        <v>-2.1645689655080957E-4</v>
      </c>
      <c r="X26" s="24">
        <f>BRPL_EOD!X26-BRPL_ISGS_exbus!X26</f>
        <v>-7.0707031251515673E-4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7.910751276085648E-4</v>
      </c>
      <c r="L27" s="24">
        <f>BRPL_EOD!L27-BRPL_ISGS_exbus!L27</f>
        <v>-2.7193876496589553E-4</v>
      </c>
      <c r="M27" s="24">
        <f>BRPL_EOD!M27-BRPL_ISGS_exbus!M27</f>
        <v>-2.5404163660880386E-3</v>
      </c>
      <c r="N27" s="24">
        <f>BRPL_EOD!N27-BRPL_ISGS_exbus!N27</f>
        <v>8.1736976047608323E-4</v>
      </c>
      <c r="O27" s="24">
        <f>BRPL_EOD!O27-BRPL_ISGS_exbus!O27</f>
        <v>-1.0466632337795545E-3</v>
      </c>
      <c r="P27" s="24">
        <f>BRPL_EOD!P27-BRPL_ISGS_exbus!P27</f>
        <v>-9.3573046416750572E-4</v>
      </c>
      <c r="Q27" s="24">
        <f>BRPL_EOD!Q27-BRPL_ISGS_exbus!Q27</f>
        <v>4.7463152345805781E-3</v>
      </c>
      <c r="R27" s="24">
        <f>BRPL_EOD!R27-BRPL_ISGS_exbus!R27</f>
        <v>3.3956228813600831E-3</v>
      </c>
      <c r="S27" s="24">
        <f>BRPL_EOD!S27-BRPL_ISGS_exbus!S27</f>
        <v>7.5707953468331368E-3</v>
      </c>
      <c r="T27" s="24">
        <f>BRPL_EOD!T27-BRPL_ISGS_exbus!T27</f>
        <v>1.3758327759199052E-3</v>
      </c>
      <c r="U27" s="24">
        <f>BRPL_EOD!U27-BRPL_ISGS_exbus!U27</f>
        <v>-8.4026563600048121E-4</v>
      </c>
      <c r="V27" s="24">
        <f>BRPL_EOD!V27-BRPL_ISGS_exbus!V27</f>
        <v>-1.5007667493796006E-3</v>
      </c>
      <c r="W27" s="24">
        <f>BRPL_EOD!W27-BRPL_ISGS_exbus!W27</f>
        <v>-2.1645689655080957E-4</v>
      </c>
      <c r="X27" s="24">
        <f>BRPL_EOD!X27-BRPL_ISGS_exbus!X27</f>
        <v>-7.0707031251515673E-4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-4.1345184894225895E-4</v>
      </c>
      <c r="L28" s="24">
        <f>BRPL_EOD!L28-BRPL_ISGS_exbus!L28</f>
        <v>-2.7193876496589553E-4</v>
      </c>
      <c r="M28" s="24">
        <f>BRPL_EOD!M28-BRPL_ISGS_exbus!M28</f>
        <v>-2.5404163660880386E-3</v>
      </c>
      <c r="N28" s="24">
        <f>BRPL_EOD!N28-BRPL_ISGS_exbus!N28</f>
        <v>8.1736976047608323E-4</v>
      </c>
      <c r="O28" s="24">
        <f>BRPL_EOD!O28-BRPL_ISGS_exbus!O28</f>
        <v>-1.0466632337795545E-3</v>
      </c>
      <c r="P28" s="24">
        <f>BRPL_EOD!P28-BRPL_ISGS_exbus!P28</f>
        <v>-9.3573046416750572E-4</v>
      </c>
      <c r="Q28" s="24">
        <f>BRPL_EOD!Q28-BRPL_ISGS_exbus!Q28</f>
        <v>4.7463152345805781E-3</v>
      </c>
      <c r="R28" s="24">
        <f>BRPL_EOD!R28-BRPL_ISGS_exbus!R28</f>
        <v>3.3956228813600831E-3</v>
      </c>
      <c r="S28" s="24">
        <f>BRPL_EOD!S28-BRPL_ISGS_exbus!S28</f>
        <v>7.5707953468331368E-3</v>
      </c>
      <c r="T28" s="24">
        <f>BRPL_EOD!T28-BRPL_ISGS_exbus!T28</f>
        <v>1.3758327759199052E-3</v>
      </c>
      <c r="U28" s="24">
        <f>BRPL_EOD!U28-BRPL_ISGS_exbus!U28</f>
        <v>-8.4026563600048121E-4</v>
      </c>
      <c r="V28" s="24">
        <f>BRPL_EOD!V28-BRPL_ISGS_exbus!V28</f>
        <v>-1.5007667493796006E-3</v>
      </c>
      <c r="W28" s="24">
        <f>BRPL_EOD!W28-BRPL_ISGS_exbus!W28</f>
        <v>-2.1645689655080957E-4</v>
      </c>
      <c r="X28" s="24">
        <f>BRPL_EOD!X28-BRPL_ISGS_exbus!X28</f>
        <v>-7.0707031251515673E-4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-4.184824891012795E-3</v>
      </c>
      <c r="L29" s="24">
        <f>BRPL_EOD!L29-BRPL_ISGS_exbus!L29</f>
        <v>-2.7193876496589553E-4</v>
      </c>
      <c r="M29" s="24">
        <f>BRPL_EOD!M29-BRPL_ISGS_exbus!M29</f>
        <v>-2.5404163660880386E-3</v>
      </c>
      <c r="N29" s="24">
        <f>BRPL_EOD!N29-BRPL_ISGS_exbus!N29</f>
        <v>8.1736976047608323E-4</v>
      </c>
      <c r="O29" s="24">
        <f>BRPL_EOD!O29-BRPL_ISGS_exbus!O29</f>
        <v>-1.0466632337795545E-3</v>
      </c>
      <c r="P29" s="24">
        <f>BRPL_EOD!P29-BRPL_ISGS_exbus!P29</f>
        <v>-9.3573046416750572E-4</v>
      </c>
      <c r="Q29" s="24">
        <f>BRPL_EOD!Q29-BRPL_ISGS_exbus!Q29</f>
        <v>4.7463152345805781E-3</v>
      </c>
      <c r="R29" s="24">
        <f>BRPL_EOD!R29-BRPL_ISGS_exbus!R29</f>
        <v>3.3956228813600831E-3</v>
      </c>
      <c r="S29" s="24">
        <f>BRPL_EOD!S29-BRPL_ISGS_exbus!S29</f>
        <v>7.5707953468331368E-3</v>
      </c>
      <c r="T29" s="24">
        <f>BRPL_EOD!T29-BRPL_ISGS_exbus!T29</f>
        <v>1.3758327759199052E-3</v>
      </c>
      <c r="U29" s="24">
        <f>BRPL_EOD!U29-BRPL_ISGS_exbus!U29</f>
        <v>-8.4026563600048121E-4</v>
      </c>
      <c r="V29" s="24">
        <f>BRPL_EOD!V29-BRPL_ISGS_exbus!V29</f>
        <v>6.372764227648986E-4</v>
      </c>
      <c r="W29" s="24">
        <f>BRPL_EOD!W29-BRPL_ISGS_exbus!W29</f>
        <v>-2.1645689655080957E-4</v>
      </c>
      <c r="X29" s="24">
        <f>BRPL_EOD!X29-BRPL_ISGS_exbus!X29</f>
        <v>-7.0707031251515673E-4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1.5005758577899542E-3</v>
      </c>
      <c r="L30" s="24">
        <f>BRPL_EOD!L30-BRPL_ISGS_exbus!L30</f>
        <v>-2.7193876496589553E-4</v>
      </c>
      <c r="M30" s="24">
        <f>BRPL_EOD!M30-BRPL_ISGS_exbus!M30</f>
        <v>-2.5404163660880386E-3</v>
      </c>
      <c r="N30" s="24">
        <f>BRPL_EOD!N30-BRPL_ISGS_exbus!N30</f>
        <v>8.1736976047608323E-4</v>
      </c>
      <c r="O30" s="24">
        <f>BRPL_EOD!O30-BRPL_ISGS_exbus!O30</f>
        <v>-1.0466632337795545E-3</v>
      </c>
      <c r="P30" s="24">
        <f>BRPL_EOD!P30-BRPL_ISGS_exbus!P30</f>
        <v>-9.3573046416750572E-4</v>
      </c>
      <c r="Q30" s="24">
        <f>BRPL_EOD!Q30-BRPL_ISGS_exbus!Q30</f>
        <v>2.5350287592438292E-3</v>
      </c>
      <c r="R30" s="24">
        <f>BRPL_EOD!R30-BRPL_ISGS_exbus!R30</f>
        <v>-3.9766639477889498E-4</v>
      </c>
      <c r="S30" s="24">
        <f>BRPL_EOD!S30-BRPL_ISGS_exbus!S30</f>
        <v>1.8858776978420977E-3</v>
      </c>
      <c r="T30" s="24">
        <f>BRPL_EOD!T30-BRPL_ISGS_exbus!T30</f>
        <v>7.8630638297882971E-4</v>
      </c>
      <c r="U30" s="24">
        <f>BRPL_EOD!U30-BRPL_ISGS_exbus!U30</f>
        <v>-8.4026563600048121E-4</v>
      </c>
      <c r="V30" s="24">
        <f>BRPL_EOD!V30-BRPL_ISGS_exbus!V30</f>
        <v>6.372764227648986E-4</v>
      </c>
      <c r="W30" s="24">
        <f>BRPL_EOD!W30-BRPL_ISGS_exbus!W30</f>
        <v>-2.1645689655080957E-4</v>
      </c>
      <c r="X30" s="24">
        <f>BRPL_EOD!X30-BRPL_ISGS_exbus!X30</f>
        <v>-7.0707031251515673E-4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-5.3285764331008068E-3</v>
      </c>
      <c r="L31" s="24">
        <f>BRPL_EOD!L31-BRPL_ISGS_exbus!L31</f>
        <v>-2.7193876496589553E-4</v>
      </c>
      <c r="M31" s="24">
        <f>BRPL_EOD!M31-BRPL_ISGS_exbus!M31</f>
        <v>-2.5404163660880386E-3</v>
      </c>
      <c r="N31" s="24">
        <f>BRPL_EOD!N31-BRPL_ISGS_exbus!N31</f>
        <v>8.1736976047608323E-4</v>
      </c>
      <c r="O31" s="24">
        <f>BRPL_EOD!O31-BRPL_ISGS_exbus!O31</f>
        <v>-1.0466632337795545E-3</v>
      </c>
      <c r="P31" s="24">
        <f>BRPL_EOD!P31-BRPL_ISGS_exbus!P31</f>
        <v>-9.3573046416750572E-4</v>
      </c>
      <c r="Q31" s="24">
        <f>BRPL_EOD!Q31-BRPL_ISGS_exbus!Q31</f>
        <v>2.5350287592438292E-3</v>
      </c>
      <c r="R31" s="24">
        <f>BRPL_EOD!R31-BRPL_ISGS_exbus!R31</f>
        <v>-3.9766639477889498E-4</v>
      </c>
      <c r="S31" s="24">
        <f>BRPL_EOD!S31-BRPL_ISGS_exbus!S31</f>
        <v>1.8858776978420977E-3</v>
      </c>
      <c r="T31" s="24">
        <f>BRPL_EOD!T31-BRPL_ISGS_exbus!T31</f>
        <v>7.8630638297882971E-4</v>
      </c>
      <c r="U31" s="24">
        <f>BRPL_EOD!U31-BRPL_ISGS_exbus!U31</f>
        <v>-8.4026563600048121E-4</v>
      </c>
      <c r="V31" s="24">
        <f>BRPL_EOD!V31-BRPL_ISGS_exbus!V31</f>
        <v>4.7360333935024812E-3</v>
      </c>
      <c r="W31" s="24">
        <f>BRPL_EOD!W31-BRPL_ISGS_exbus!W31</f>
        <v>-3.6342724874671717E-4</v>
      </c>
      <c r="X31" s="24">
        <f>BRPL_EOD!X31-BRPL_ISGS_exbus!X31</f>
        <v>-7.0707031251515673E-4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-5.3285764331008068E-3</v>
      </c>
      <c r="L32" s="24">
        <f>BRPL_EOD!L32-BRPL_ISGS_exbus!L32</f>
        <v>-2.7193876496589553E-4</v>
      </c>
      <c r="M32" s="24">
        <f>BRPL_EOD!M32-BRPL_ISGS_exbus!M32</f>
        <v>-4.3746334310412749E-4</v>
      </c>
      <c r="N32" s="24">
        <f>BRPL_EOD!N32-BRPL_ISGS_exbus!N32</f>
        <v>8.1736976047608323E-4</v>
      </c>
      <c r="O32" s="24">
        <f>BRPL_EOD!O32-BRPL_ISGS_exbus!O32</f>
        <v>-1.0466632337795545E-3</v>
      </c>
      <c r="P32" s="24">
        <f>BRPL_EOD!P32-BRPL_ISGS_exbus!P32</f>
        <v>-9.3573046416750572E-4</v>
      </c>
      <c r="Q32" s="24">
        <f>BRPL_EOD!Q32-BRPL_ISGS_exbus!Q32</f>
        <v>2.5350287592438292E-3</v>
      </c>
      <c r="R32" s="24">
        <f>BRPL_EOD!R32-BRPL_ISGS_exbus!R32</f>
        <v>-3.9766639477889498E-4</v>
      </c>
      <c r="S32" s="24">
        <f>BRPL_EOD!S32-BRPL_ISGS_exbus!S32</f>
        <v>1.8858776978420977E-3</v>
      </c>
      <c r="T32" s="24">
        <f>BRPL_EOD!T32-BRPL_ISGS_exbus!T32</f>
        <v>7.8630638297882971E-4</v>
      </c>
      <c r="U32" s="24">
        <f>BRPL_EOD!U32-BRPL_ISGS_exbus!U32</f>
        <v>-8.4026563600048121E-4</v>
      </c>
      <c r="V32" s="24">
        <f>BRPL_EOD!V32-BRPL_ISGS_exbus!V32</f>
        <v>4.7360333935024812E-3</v>
      </c>
      <c r="W32" s="24">
        <f>BRPL_EOD!W32-BRPL_ISGS_exbus!W32</f>
        <v>-3.6342724874671717E-4</v>
      </c>
      <c r="X32" s="24">
        <f>BRPL_EOD!X32-BRPL_ISGS_exbus!X32</f>
        <v>-4.219007042259193E-3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-5.3285764331008068E-3</v>
      </c>
      <c r="L33" s="24">
        <f>BRPL_EOD!L33-BRPL_ISGS_exbus!L33</f>
        <v>-2.7193876496589553E-4</v>
      </c>
      <c r="M33" s="24">
        <f>BRPL_EOD!M33-BRPL_ISGS_exbus!M33</f>
        <v>-4.3746334310412749E-4</v>
      </c>
      <c r="N33" s="24">
        <f>BRPL_EOD!N33-BRPL_ISGS_exbus!N33</f>
        <v>8.1736976047608323E-4</v>
      </c>
      <c r="O33" s="24">
        <f>BRPL_EOD!O33-BRPL_ISGS_exbus!O33</f>
        <v>-1.0466632337795545E-3</v>
      </c>
      <c r="P33" s="24">
        <f>BRPL_EOD!P33-BRPL_ISGS_exbus!P33</f>
        <v>-9.3573046416750572E-4</v>
      </c>
      <c r="Q33" s="24">
        <f>BRPL_EOD!Q33-BRPL_ISGS_exbus!Q33</f>
        <v>2.5350287592438292E-3</v>
      </c>
      <c r="R33" s="24">
        <f>BRPL_EOD!R33-BRPL_ISGS_exbus!R33</f>
        <v>-3.9766639477889498E-4</v>
      </c>
      <c r="S33" s="24">
        <f>BRPL_EOD!S33-BRPL_ISGS_exbus!S33</f>
        <v>1.8858776978420977E-3</v>
      </c>
      <c r="T33" s="24">
        <f>BRPL_EOD!T33-BRPL_ISGS_exbus!T33</f>
        <v>7.8630638297882971E-4</v>
      </c>
      <c r="U33" s="24">
        <f>BRPL_EOD!U33-BRPL_ISGS_exbus!U33</f>
        <v>-8.4026563600048121E-4</v>
      </c>
      <c r="V33" s="24">
        <f>BRPL_EOD!V33-BRPL_ISGS_exbus!V33</f>
        <v>-1.0408547328966122E-3</v>
      </c>
      <c r="W33" s="24">
        <f>BRPL_EOD!W33-BRPL_ISGS_exbus!W33</f>
        <v>-3.6342724874671717E-4</v>
      </c>
      <c r="X33" s="24">
        <f>BRPL_EOD!X33-BRPL_ISGS_exbus!X33</f>
        <v>-4.219007042259193E-3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-5.3285764331008068E-3</v>
      </c>
      <c r="L34" s="24">
        <f>BRPL_EOD!L34-BRPL_ISGS_exbus!L34</f>
        <v>-2.7193876496589553E-4</v>
      </c>
      <c r="M34" s="24">
        <f>BRPL_EOD!M34-BRPL_ISGS_exbus!M34</f>
        <v>-4.3746334310412749E-4</v>
      </c>
      <c r="N34" s="24">
        <f>BRPL_EOD!N34-BRPL_ISGS_exbus!N34</f>
        <v>8.1736976047608323E-4</v>
      </c>
      <c r="O34" s="24">
        <f>BRPL_EOD!O34-BRPL_ISGS_exbus!O34</f>
        <v>-1.0466632337795545E-3</v>
      </c>
      <c r="P34" s="24">
        <f>BRPL_EOD!P34-BRPL_ISGS_exbus!P34</f>
        <v>-9.3573046416750572E-4</v>
      </c>
      <c r="Q34" s="24">
        <f>BRPL_EOD!Q34-BRPL_ISGS_exbus!Q34</f>
        <v>2.5350287592438292E-3</v>
      </c>
      <c r="R34" s="24">
        <f>BRPL_EOD!R34-BRPL_ISGS_exbus!R34</f>
        <v>-3.9766639477889498E-4</v>
      </c>
      <c r="S34" s="24">
        <f>BRPL_EOD!S34-BRPL_ISGS_exbus!S34</f>
        <v>1.8858776978420977E-3</v>
      </c>
      <c r="T34" s="24">
        <f>BRPL_EOD!T34-BRPL_ISGS_exbus!T34</f>
        <v>7.8630638297882971E-4</v>
      </c>
      <c r="U34" s="24">
        <f>BRPL_EOD!U34-BRPL_ISGS_exbus!U34</f>
        <v>-8.4026563600048121E-4</v>
      </c>
      <c r="V34" s="24">
        <f>BRPL_EOD!V34-BRPL_ISGS_exbus!V34</f>
        <v>-1.0408547328966122E-3</v>
      </c>
      <c r="W34" s="24">
        <f>BRPL_EOD!W34-BRPL_ISGS_exbus!W34</f>
        <v>-3.6342724874671717E-4</v>
      </c>
      <c r="X34" s="24">
        <f>BRPL_EOD!X34-BRPL_ISGS_exbus!X34</f>
        <v>-4.219007042259193E-3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-5.3285764331008068E-3</v>
      </c>
      <c r="L35" s="24">
        <f>BRPL_EOD!L35-BRPL_ISGS_exbus!L35</f>
        <v>-2.7193876496589553E-4</v>
      </c>
      <c r="M35" s="24">
        <f>BRPL_EOD!M35-BRPL_ISGS_exbus!M35</f>
        <v>-4.3746334310412749E-4</v>
      </c>
      <c r="N35" s="24">
        <f>BRPL_EOD!N35-BRPL_ISGS_exbus!N35</f>
        <v>8.1736976047608323E-4</v>
      </c>
      <c r="O35" s="24">
        <f>BRPL_EOD!O35-BRPL_ISGS_exbus!O35</f>
        <v>-1.0466632337795545E-3</v>
      </c>
      <c r="P35" s="24">
        <f>BRPL_EOD!P35-BRPL_ISGS_exbus!P35</f>
        <v>-9.3573046416750572E-4</v>
      </c>
      <c r="Q35" s="24">
        <f>BRPL_EOD!Q35-BRPL_ISGS_exbus!Q35</f>
        <v>2.5350287592438292E-3</v>
      </c>
      <c r="R35" s="24">
        <f>BRPL_EOD!R35-BRPL_ISGS_exbus!R35</f>
        <v>-3.9766639477889498E-4</v>
      </c>
      <c r="S35" s="24">
        <f>BRPL_EOD!S35-BRPL_ISGS_exbus!S35</f>
        <v>1.8858776978420977E-3</v>
      </c>
      <c r="T35" s="24">
        <f>BRPL_EOD!T35-BRPL_ISGS_exbus!T35</f>
        <v>7.8630638297882971E-4</v>
      </c>
      <c r="U35" s="24">
        <f>BRPL_EOD!U35-BRPL_ISGS_exbus!U35</f>
        <v>-8.4026563600048121E-4</v>
      </c>
      <c r="V35" s="24">
        <f>BRPL_EOD!V35-BRPL_ISGS_exbus!V35</f>
        <v>-1.0408547328966122E-3</v>
      </c>
      <c r="W35" s="24">
        <f>BRPL_EOD!W35-BRPL_ISGS_exbus!W35</f>
        <v>-3.6342724874671717E-4</v>
      </c>
      <c r="X35" s="24">
        <f>BRPL_EOD!X35-BRPL_ISGS_exbus!X35</f>
        <v>-4.219007042259193E-3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-5.3285764331008068E-3</v>
      </c>
      <c r="L36" s="24">
        <f>BRPL_EOD!L36-BRPL_ISGS_exbus!L36</f>
        <v>-2.7193876496589553E-4</v>
      </c>
      <c r="M36" s="24">
        <f>BRPL_EOD!M36-BRPL_ISGS_exbus!M36</f>
        <v>-4.3746334310412749E-4</v>
      </c>
      <c r="N36" s="24">
        <f>BRPL_EOD!N36-BRPL_ISGS_exbus!N36</f>
        <v>8.1736976047608323E-4</v>
      </c>
      <c r="O36" s="24">
        <f>BRPL_EOD!O36-BRPL_ISGS_exbus!O36</f>
        <v>-1.0466632337795545E-3</v>
      </c>
      <c r="P36" s="24">
        <f>BRPL_EOD!P36-BRPL_ISGS_exbus!P36</f>
        <v>-9.3573046416750572E-4</v>
      </c>
      <c r="Q36" s="24">
        <f>BRPL_EOD!Q36-BRPL_ISGS_exbus!Q36</f>
        <v>2.5350287592438292E-3</v>
      </c>
      <c r="R36" s="24">
        <f>BRPL_EOD!R36-BRPL_ISGS_exbus!R36</f>
        <v>-3.9766639477889498E-4</v>
      </c>
      <c r="S36" s="24">
        <f>BRPL_EOD!S36-BRPL_ISGS_exbus!S36</f>
        <v>1.8858776978420977E-3</v>
      </c>
      <c r="T36" s="24">
        <f>BRPL_EOD!T36-BRPL_ISGS_exbus!T36</f>
        <v>7.8630638297882971E-4</v>
      </c>
      <c r="U36" s="24">
        <f>BRPL_EOD!U36-BRPL_ISGS_exbus!U36</f>
        <v>-8.4026563600048121E-4</v>
      </c>
      <c r="V36" s="24">
        <f>BRPL_EOD!V36-BRPL_ISGS_exbus!V36</f>
        <v>-1.0408547328966122E-3</v>
      </c>
      <c r="W36" s="24">
        <f>BRPL_EOD!W36-BRPL_ISGS_exbus!W36</f>
        <v>-3.6342724874671717E-4</v>
      </c>
      <c r="X36" s="24">
        <f>BRPL_EOD!X36-BRPL_ISGS_exbus!X36</f>
        <v>-4.219007042259193E-3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-5.3285764331008068E-3</v>
      </c>
      <c r="L37" s="24">
        <f>BRPL_EOD!L37-BRPL_ISGS_exbus!L37</f>
        <v>-2.7193876496589553E-4</v>
      </c>
      <c r="M37" s="24">
        <f>BRPL_EOD!M37-BRPL_ISGS_exbus!M37</f>
        <v>-4.3746334310412749E-4</v>
      </c>
      <c r="N37" s="24">
        <f>BRPL_EOD!N37-BRPL_ISGS_exbus!N37</f>
        <v>8.1736976047608323E-4</v>
      </c>
      <c r="O37" s="24">
        <f>BRPL_EOD!O37-BRPL_ISGS_exbus!O37</f>
        <v>-1.0466632337795545E-3</v>
      </c>
      <c r="P37" s="24">
        <f>BRPL_EOD!P37-BRPL_ISGS_exbus!P37</f>
        <v>-9.3573046416750572E-4</v>
      </c>
      <c r="Q37" s="24">
        <f>BRPL_EOD!Q37-BRPL_ISGS_exbus!Q37</f>
        <v>2.5350287592438292E-3</v>
      </c>
      <c r="R37" s="24">
        <f>BRPL_EOD!R37-BRPL_ISGS_exbus!R37</f>
        <v>-3.9766639477889498E-4</v>
      </c>
      <c r="S37" s="24">
        <f>BRPL_EOD!S37-BRPL_ISGS_exbus!S37</f>
        <v>1.8858776978420977E-3</v>
      </c>
      <c r="T37" s="24">
        <f>BRPL_EOD!T37-BRPL_ISGS_exbus!T37</f>
        <v>7.8630638297882971E-4</v>
      </c>
      <c r="U37" s="24">
        <f>BRPL_EOD!U37-BRPL_ISGS_exbus!U37</f>
        <v>-8.4026563600048121E-4</v>
      </c>
      <c r="V37" s="24">
        <f>BRPL_EOD!V37-BRPL_ISGS_exbus!V37</f>
        <v>-1.0408547328966122E-3</v>
      </c>
      <c r="W37" s="24">
        <f>BRPL_EOD!W37-BRPL_ISGS_exbus!W37</f>
        <v>-3.6342724874671717E-4</v>
      </c>
      <c r="X37" s="24">
        <f>BRPL_EOD!X37-BRPL_ISGS_exbus!X37</f>
        <v>-4.219007042259193E-3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-5.3285764331008068E-3</v>
      </c>
      <c r="L38" s="24">
        <f>BRPL_EOD!L38-BRPL_ISGS_exbus!L38</f>
        <v>-2.7193876496589553E-4</v>
      </c>
      <c r="M38" s="24">
        <f>BRPL_EOD!M38-BRPL_ISGS_exbus!M38</f>
        <v>-4.3746334310412749E-4</v>
      </c>
      <c r="N38" s="24">
        <f>BRPL_EOD!N38-BRPL_ISGS_exbus!N38</f>
        <v>8.1736976047608323E-4</v>
      </c>
      <c r="O38" s="24">
        <f>BRPL_EOD!O38-BRPL_ISGS_exbus!O38</f>
        <v>-1.0466632337795545E-3</v>
      </c>
      <c r="P38" s="24">
        <f>BRPL_EOD!P38-BRPL_ISGS_exbus!P38</f>
        <v>-9.3573046416750572E-4</v>
      </c>
      <c r="Q38" s="24">
        <f>BRPL_EOD!Q38-BRPL_ISGS_exbus!Q38</f>
        <v>2.5350287592438292E-3</v>
      </c>
      <c r="R38" s="24">
        <f>BRPL_EOD!R38-BRPL_ISGS_exbus!R38</f>
        <v>-3.9766639477889498E-4</v>
      </c>
      <c r="S38" s="24">
        <f>BRPL_EOD!S38-BRPL_ISGS_exbus!S38</f>
        <v>1.8858776978420977E-3</v>
      </c>
      <c r="T38" s="24">
        <f>BRPL_EOD!T38-BRPL_ISGS_exbus!T38</f>
        <v>7.8630638297882971E-4</v>
      </c>
      <c r="U38" s="24">
        <f>BRPL_EOD!U38-BRPL_ISGS_exbus!U38</f>
        <v>-8.4026563600048121E-4</v>
      </c>
      <c r="V38" s="24">
        <f>BRPL_EOD!V38-BRPL_ISGS_exbus!V38</f>
        <v>-1.0408547328966122E-3</v>
      </c>
      <c r="W38" s="24">
        <f>BRPL_EOD!W38-BRPL_ISGS_exbus!W38</f>
        <v>-3.6342724874671717E-4</v>
      </c>
      <c r="X38" s="24">
        <f>BRPL_EOD!X38-BRPL_ISGS_exbus!X38</f>
        <v>1.5892914578330419E-4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-5.3285764331008068E-3</v>
      </c>
      <c r="L39" s="24">
        <f>BRPL_EOD!L39-BRPL_ISGS_exbus!L39</f>
        <v>-2.7193876496589553E-4</v>
      </c>
      <c r="M39" s="24">
        <f>BRPL_EOD!M39-BRPL_ISGS_exbus!M39</f>
        <v>1.7235482926878376E-3</v>
      </c>
      <c r="N39" s="24">
        <f>BRPL_EOD!N39-BRPL_ISGS_exbus!N39</f>
        <v>1.1487893588260079E-3</v>
      </c>
      <c r="O39" s="24">
        <f>BRPL_EOD!O39-BRPL_ISGS_exbus!O39</f>
        <v>2.1258744878096536E-3</v>
      </c>
      <c r="P39" s="24">
        <f>BRPL_EOD!P39-BRPL_ISGS_exbus!P39</f>
        <v>-9.3573046416750572E-4</v>
      </c>
      <c r="Q39" s="24">
        <f>BRPL_EOD!Q39-BRPL_ISGS_exbus!Q39</f>
        <v>2.5350287592438292E-3</v>
      </c>
      <c r="R39" s="24">
        <f>BRPL_EOD!R39-BRPL_ISGS_exbus!R39</f>
        <v>-3.9766639477889498E-4</v>
      </c>
      <c r="S39" s="24">
        <f>BRPL_EOD!S39-BRPL_ISGS_exbus!S39</f>
        <v>1.8858776978420977E-3</v>
      </c>
      <c r="T39" s="24">
        <f>BRPL_EOD!T39-BRPL_ISGS_exbus!T39</f>
        <v>7.8630638297882971E-4</v>
      </c>
      <c r="U39" s="24">
        <f>BRPL_EOD!U39-BRPL_ISGS_exbus!U39</f>
        <v>-8.4026563600048121E-4</v>
      </c>
      <c r="V39" s="24">
        <f>BRPL_EOD!V39-BRPL_ISGS_exbus!V39</f>
        <v>-1.0408547328966122E-3</v>
      </c>
      <c r="W39" s="24">
        <f>BRPL_EOD!W39-BRPL_ISGS_exbus!W39</f>
        <v>1.1420348277138004E-3</v>
      </c>
      <c r="X39" s="24">
        <f>BRPL_EOD!X39-BRPL_ISGS_exbus!X39</f>
        <v>2.2863393121497211E-3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-5.3285764331008068E-3</v>
      </c>
      <c r="L40" s="24">
        <f>BRPL_EOD!L40-BRPL_ISGS_exbus!L40</f>
        <v>-2.7193876496589553E-4</v>
      </c>
      <c r="M40" s="24">
        <f>BRPL_EOD!M40-BRPL_ISGS_exbus!M40</f>
        <v>1.7235482926878376E-3</v>
      </c>
      <c r="N40" s="24">
        <f>BRPL_EOD!N40-BRPL_ISGS_exbus!N40</f>
        <v>1.1487893588260079E-3</v>
      </c>
      <c r="O40" s="24">
        <f>BRPL_EOD!O40-BRPL_ISGS_exbus!O40</f>
        <v>2.1258744878096536E-3</v>
      </c>
      <c r="P40" s="24">
        <f>BRPL_EOD!P40-BRPL_ISGS_exbus!P40</f>
        <v>-9.3573046416750572E-4</v>
      </c>
      <c r="Q40" s="24">
        <f>BRPL_EOD!Q40-BRPL_ISGS_exbus!Q40</f>
        <v>2.5350287592438292E-3</v>
      </c>
      <c r="R40" s="24">
        <f>BRPL_EOD!R40-BRPL_ISGS_exbus!R40</f>
        <v>-3.9766639477889498E-4</v>
      </c>
      <c r="S40" s="24">
        <f>BRPL_EOD!S40-BRPL_ISGS_exbus!S40</f>
        <v>1.8858776978420977E-3</v>
      </c>
      <c r="T40" s="24">
        <f>BRPL_EOD!T40-BRPL_ISGS_exbus!T40</f>
        <v>7.8630638297882971E-4</v>
      </c>
      <c r="U40" s="24">
        <f>BRPL_EOD!U40-BRPL_ISGS_exbus!U40</f>
        <v>-8.4026563600048121E-4</v>
      </c>
      <c r="V40" s="24">
        <f>BRPL_EOD!V40-BRPL_ISGS_exbus!V40</f>
        <v>-1.0408547328966122E-3</v>
      </c>
      <c r="W40" s="24">
        <f>BRPL_EOD!W40-BRPL_ISGS_exbus!W40</f>
        <v>1.1420348277138004E-3</v>
      </c>
      <c r="X40" s="24">
        <f>BRPL_EOD!X40-BRPL_ISGS_exbus!X40</f>
        <v>4.5099520083482503E-3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-5.3285764331008068E-3</v>
      </c>
      <c r="L41" s="24">
        <f>BRPL_EOD!L41-BRPL_ISGS_exbus!L41</f>
        <v>-2.7193876496589553E-4</v>
      </c>
      <c r="M41" s="24">
        <f>BRPL_EOD!M41-BRPL_ISGS_exbus!M41</f>
        <v>1.7235482926878376E-3</v>
      </c>
      <c r="N41" s="24">
        <f>BRPL_EOD!N41-BRPL_ISGS_exbus!N41</f>
        <v>1.1487893588260079E-3</v>
      </c>
      <c r="O41" s="24">
        <f>BRPL_EOD!O41-BRPL_ISGS_exbus!O41</f>
        <v>2.1258744878096536E-3</v>
      </c>
      <c r="P41" s="24">
        <f>BRPL_EOD!P41-BRPL_ISGS_exbus!P41</f>
        <v>-9.3573046416750572E-4</v>
      </c>
      <c r="Q41" s="24">
        <f>BRPL_EOD!Q41-BRPL_ISGS_exbus!Q41</f>
        <v>2.5350287592438292E-3</v>
      </c>
      <c r="R41" s="24">
        <f>BRPL_EOD!R41-BRPL_ISGS_exbus!R41</f>
        <v>-3.9766639477889498E-4</v>
      </c>
      <c r="S41" s="24">
        <f>BRPL_EOD!S41-BRPL_ISGS_exbus!S41</f>
        <v>1.8858776978420977E-3</v>
      </c>
      <c r="T41" s="24">
        <f>BRPL_EOD!T41-BRPL_ISGS_exbus!T41</f>
        <v>7.8630638297882971E-4</v>
      </c>
      <c r="U41" s="24">
        <f>BRPL_EOD!U41-BRPL_ISGS_exbus!U41</f>
        <v>-8.4026563600048121E-4</v>
      </c>
      <c r="V41" s="24">
        <f>BRPL_EOD!V41-BRPL_ISGS_exbus!V41</f>
        <v>-1.4998686123197658E-3</v>
      </c>
      <c r="W41" s="24">
        <f>BRPL_EOD!W41-BRPL_ISGS_exbus!W41</f>
        <v>1.2348603186360663E-3</v>
      </c>
      <c r="X41" s="24">
        <f>BRPL_EOD!X41-BRPL_ISGS_exbus!X41</f>
        <v>4.5099520083482503E-3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-5.3285764331008068E-3</v>
      </c>
      <c r="L42" s="24">
        <f>BRPL_EOD!L42-BRPL_ISGS_exbus!L42</f>
        <v>-2.7193876496589553E-4</v>
      </c>
      <c r="M42" s="24">
        <f>BRPL_EOD!M42-BRPL_ISGS_exbus!M42</f>
        <v>1.7235482926878376E-3</v>
      </c>
      <c r="N42" s="24">
        <f>BRPL_EOD!N42-BRPL_ISGS_exbus!N42</f>
        <v>1.1487893588260079E-3</v>
      </c>
      <c r="O42" s="24">
        <f>BRPL_EOD!O42-BRPL_ISGS_exbus!O42</f>
        <v>2.1258744878096536E-3</v>
      </c>
      <c r="P42" s="24">
        <f>BRPL_EOD!P42-BRPL_ISGS_exbus!P42</f>
        <v>-9.3573046416750572E-4</v>
      </c>
      <c r="Q42" s="24">
        <f>BRPL_EOD!Q42-BRPL_ISGS_exbus!Q42</f>
        <v>2.5350287592438292E-3</v>
      </c>
      <c r="R42" s="24">
        <f>BRPL_EOD!R42-BRPL_ISGS_exbus!R42</f>
        <v>-3.9766639477889498E-4</v>
      </c>
      <c r="S42" s="24">
        <f>BRPL_EOD!S42-BRPL_ISGS_exbus!S42</f>
        <v>1.8858776978420977E-3</v>
      </c>
      <c r="T42" s="24">
        <f>BRPL_EOD!T42-BRPL_ISGS_exbus!T42</f>
        <v>7.8630638297882971E-4</v>
      </c>
      <c r="U42" s="24">
        <f>BRPL_EOD!U42-BRPL_ISGS_exbus!U42</f>
        <v>-8.4026563600048121E-4</v>
      </c>
      <c r="V42" s="24">
        <f>BRPL_EOD!V42-BRPL_ISGS_exbus!V42</f>
        <v>-1.4998686123197658E-3</v>
      </c>
      <c r="W42" s="24">
        <f>BRPL_EOD!W42-BRPL_ISGS_exbus!W42</f>
        <v>1.2348603186360663E-3</v>
      </c>
      <c r="X42" s="24">
        <f>BRPL_EOD!X42-BRPL_ISGS_exbus!X42</f>
        <v>4.5099520083482503E-3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-5.3285764331008068E-3</v>
      </c>
      <c r="L43" s="24">
        <f>BRPL_EOD!L43-BRPL_ISGS_exbus!L43</f>
        <v>-2.7193876496589553E-4</v>
      </c>
      <c r="M43" s="24">
        <f>BRPL_EOD!M43-BRPL_ISGS_exbus!M43</f>
        <v>1.7235482926878376E-3</v>
      </c>
      <c r="N43" s="24">
        <f>BRPL_EOD!N43-BRPL_ISGS_exbus!N43</f>
        <v>1.1487893588260079E-3</v>
      </c>
      <c r="O43" s="24">
        <f>BRPL_EOD!O43-BRPL_ISGS_exbus!O43</f>
        <v>2.1258744878096536E-3</v>
      </c>
      <c r="P43" s="24">
        <f>BRPL_EOD!P43-BRPL_ISGS_exbus!P43</f>
        <v>-9.3573046416750572E-4</v>
      </c>
      <c r="Q43" s="24">
        <f>BRPL_EOD!Q43-BRPL_ISGS_exbus!Q43</f>
        <v>2.5350287592438292E-3</v>
      </c>
      <c r="R43" s="24">
        <f>BRPL_EOD!R43-BRPL_ISGS_exbus!R43</f>
        <v>-3.9766639477889498E-4</v>
      </c>
      <c r="S43" s="24">
        <f>BRPL_EOD!S43-BRPL_ISGS_exbus!S43</f>
        <v>1.8858776978420977E-3</v>
      </c>
      <c r="T43" s="24">
        <f>BRPL_EOD!T43-BRPL_ISGS_exbus!T43</f>
        <v>7.8630638297882971E-4</v>
      </c>
      <c r="U43" s="24">
        <f>BRPL_EOD!U43-BRPL_ISGS_exbus!U43</f>
        <v>-8.4026563600048121E-4</v>
      </c>
      <c r="V43" s="24">
        <f>BRPL_EOD!V43-BRPL_ISGS_exbus!V43</f>
        <v>-1.4998686123197658E-3</v>
      </c>
      <c r="W43" s="24">
        <f>BRPL_EOD!W43-BRPL_ISGS_exbus!W43</f>
        <v>1.2348603186360663E-3</v>
      </c>
      <c r="X43" s="24">
        <f>BRPL_EOD!X43-BRPL_ISGS_exbus!X43</f>
        <v>4.5099520083482503E-3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-5.3285764331008068E-3</v>
      </c>
      <c r="L44" s="24">
        <f>BRPL_EOD!L44-BRPL_ISGS_exbus!L44</f>
        <v>-2.7193876496589553E-4</v>
      </c>
      <c r="M44" s="24">
        <f>BRPL_EOD!M44-BRPL_ISGS_exbus!M44</f>
        <v>1.7235482926878376E-3</v>
      </c>
      <c r="N44" s="24">
        <f>BRPL_EOD!N44-BRPL_ISGS_exbus!N44</f>
        <v>1.1487893588260079E-3</v>
      </c>
      <c r="O44" s="24">
        <f>BRPL_EOD!O44-BRPL_ISGS_exbus!O44</f>
        <v>2.1258744878096536E-3</v>
      </c>
      <c r="P44" s="24">
        <f>BRPL_EOD!P44-BRPL_ISGS_exbus!P44</f>
        <v>-9.3573046416750572E-4</v>
      </c>
      <c r="Q44" s="24">
        <f>BRPL_EOD!Q44-BRPL_ISGS_exbus!Q44</f>
        <v>2.5350287592438292E-3</v>
      </c>
      <c r="R44" s="24">
        <f>BRPL_EOD!R44-BRPL_ISGS_exbus!R44</f>
        <v>-3.9766639477889498E-4</v>
      </c>
      <c r="S44" s="24">
        <f>BRPL_EOD!S44-BRPL_ISGS_exbus!S44</f>
        <v>1.8858776978420977E-3</v>
      </c>
      <c r="T44" s="24">
        <f>BRPL_EOD!T44-BRPL_ISGS_exbus!T44</f>
        <v>7.8630638297882971E-4</v>
      </c>
      <c r="U44" s="24">
        <f>BRPL_EOD!U44-BRPL_ISGS_exbus!U44</f>
        <v>-8.4026563600048121E-4</v>
      </c>
      <c r="V44" s="24">
        <f>BRPL_EOD!V44-BRPL_ISGS_exbus!V44</f>
        <v>-2.3680000000005919E-3</v>
      </c>
      <c r="W44" s="24">
        <f>BRPL_EOD!W44-BRPL_ISGS_exbus!W44</f>
        <v>1.2348603186360663E-3</v>
      </c>
      <c r="X44" s="24">
        <f>BRPL_EOD!X44-BRPL_ISGS_exbus!X44</f>
        <v>4.5099520083482503E-3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-5.3285764331008068E-3</v>
      </c>
      <c r="L45" s="24">
        <f>BRPL_EOD!L45-BRPL_ISGS_exbus!L45</f>
        <v>-2.7193876496589553E-4</v>
      </c>
      <c r="M45" s="24">
        <f>BRPL_EOD!M45-BRPL_ISGS_exbus!M45</f>
        <v>-2.5404163660880386E-3</v>
      </c>
      <c r="N45" s="24">
        <f>BRPL_EOD!N45-BRPL_ISGS_exbus!N45</f>
        <v>8.1736976047608323E-4</v>
      </c>
      <c r="O45" s="24">
        <f>BRPL_EOD!O45-BRPL_ISGS_exbus!O45</f>
        <v>-1.0466632337795545E-3</v>
      </c>
      <c r="P45" s="24">
        <f>BRPL_EOD!P45-BRPL_ISGS_exbus!P45</f>
        <v>-9.3573046416750572E-4</v>
      </c>
      <c r="Q45" s="24">
        <f>BRPL_EOD!Q45-BRPL_ISGS_exbus!Q45</f>
        <v>2.5350287592438292E-3</v>
      </c>
      <c r="R45" s="24">
        <f>BRPL_EOD!R45-BRPL_ISGS_exbus!R45</f>
        <v>-3.9766639477889498E-4</v>
      </c>
      <c r="S45" s="24">
        <f>BRPL_EOD!S45-BRPL_ISGS_exbus!S45</f>
        <v>1.8858776978420977E-3</v>
      </c>
      <c r="T45" s="24">
        <f>BRPL_EOD!T45-BRPL_ISGS_exbus!T45</f>
        <v>7.8630638297882971E-4</v>
      </c>
      <c r="U45" s="24">
        <f>BRPL_EOD!U45-BRPL_ISGS_exbus!U45</f>
        <v>-8.4026563600048121E-4</v>
      </c>
      <c r="V45" s="24">
        <f>BRPL_EOD!V45-BRPL_ISGS_exbus!V45</f>
        <v>-2.3680000000005919E-3</v>
      </c>
      <c r="W45" s="24">
        <f>BRPL_EOD!W45-BRPL_ISGS_exbus!W45</f>
        <v>1.2348603186360663E-3</v>
      </c>
      <c r="X45" s="24">
        <f>BRPL_EOD!X45-BRPL_ISGS_exbus!X45</f>
        <v>4.5099520083482503E-3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-5.3285764331008068E-3</v>
      </c>
      <c r="L46" s="24">
        <f>BRPL_EOD!L46-BRPL_ISGS_exbus!L46</f>
        <v>-2.7193876496589553E-4</v>
      </c>
      <c r="M46" s="24">
        <f>BRPL_EOD!M46-BRPL_ISGS_exbus!M46</f>
        <v>-2.5404163660880386E-3</v>
      </c>
      <c r="N46" s="24">
        <f>BRPL_EOD!N46-BRPL_ISGS_exbus!N46</f>
        <v>8.1736976047608323E-4</v>
      </c>
      <c r="O46" s="24">
        <f>BRPL_EOD!O46-BRPL_ISGS_exbus!O46</f>
        <v>-1.0466632337795545E-3</v>
      </c>
      <c r="P46" s="24">
        <f>BRPL_EOD!P46-BRPL_ISGS_exbus!P46</f>
        <v>-9.3573046416750572E-4</v>
      </c>
      <c r="Q46" s="24">
        <f>BRPL_EOD!Q46-BRPL_ISGS_exbus!Q46</f>
        <v>2.5350287592438292E-3</v>
      </c>
      <c r="R46" s="24">
        <f>BRPL_EOD!R46-BRPL_ISGS_exbus!R46</f>
        <v>-3.9766639477889498E-4</v>
      </c>
      <c r="S46" s="24">
        <f>BRPL_EOD!S46-BRPL_ISGS_exbus!S46</f>
        <v>1.8858776978420977E-3</v>
      </c>
      <c r="T46" s="24">
        <f>BRPL_EOD!T46-BRPL_ISGS_exbus!T46</f>
        <v>7.8630638297882971E-4</v>
      </c>
      <c r="U46" s="24">
        <f>BRPL_EOD!U46-BRPL_ISGS_exbus!U46</f>
        <v>-8.4026563600048121E-4</v>
      </c>
      <c r="V46" s="24">
        <f>BRPL_EOD!V46-BRPL_ISGS_exbus!V46</f>
        <v>-2.3680000000005919E-3</v>
      </c>
      <c r="W46" s="24">
        <f>BRPL_EOD!W46-BRPL_ISGS_exbus!W46</f>
        <v>1.2348603186360663E-3</v>
      </c>
      <c r="X46" s="24">
        <f>BRPL_EOD!X46-BRPL_ISGS_exbus!X46</f>
        <v>4.5099520083482503E-3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-2.4724683411250226E-3</v>
      </c>
      <c r="L47" s="24">
        <f>BRPL_EOD!L47-BRPL_ISGS_exbus!L47</f>
        <v>-1.7868373269891435E-7</v>
      </c>
      <c r="M47" s="24">
        <f>BRPL_EOD!M47-BRPL_ISGS_exbus!M47</f>
        <v>-2.5404163660880386E-3</v>
      </c>
      <c r="N47" s="24">
        <f>BRPL_EOD!N47-BRPL_ISGS_exbus!N47</f>
        <v>8.1736976047608323E-4</v>
      </c>
      <c r="O47" s="24">
        <f>BRPL_EOD!O47-BRPL_ISGS_exbus!O47</f>
        <v>-1.0466632337795545E-3</v>
      </c>
      <c r="P47" s="24">
        <f>BRPL_EOD!P47-BRPL_ISGS_exbus!P47</f>
        <v>-9.3573046416750572E-4</v>
      </c>
      <c r="Q47" s="24">
        <f>BRPL_EOD!Q47-BRPL_ISGS_exbus!Q47</f>
        <v>3.5333333333333883E-3</v>
      </c>
      <c r="R47" s="24">
        <f>BRPL_EOD!R47-BRPL_ISGS_exbus!R47</f>
        <v>5.3281350186740184E-3</v>
      </c>
      <c r="S47" s="24">
        <f>BRPL_EOD!S47-BRPL_ISGS_exbus!S47</f>
        <v>3.4650116896912664E-3</v>
      </c>
      <c r="T47" s="24">
        <f>BRPL_EOD!T47-BRPL_ISGS_exbus!T47</f>
        <v>7.8630638297882971E-4</v>
      </c>
      <c r="U47" s="24">
        <f>BRPL_EOD!U47-BRPL_ISGS_exbus!U47</f>
        <v>-8.4026563600048121E-4</v>
      </c>
      <c r="V47" s="24">
        <f>BRPL_EOD!V47-BRPL_ISGS_exbus!V47</f>
        <v>-1.5007667493796006E-3</v>
      </c>
      <c r="W47" s="24">
        <f>BRPL_EOD!W47-BRPL_ISGS_exbus!W47</f>
        <v>3.0307257961776912E-3</v>
      </c>
      <c r="X47" s="24">
        <f>BRPL_EOD!X47-BRPL_ISGS_exbus!X47</f>
        <v>-1.3776630611559426E-3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-2.4724683411250226E-3</v>
      </c>
      <c r="L48" s="24">
        <f>BRPL_EOD!L48-BRPL_ISGS_exbus!L48</f>
        <v>-1.7868373269891435E-7</v>
      </c>
      <c r="M48" s="24">
        <f>BRPL_EOD!M48-BRPL_ISGS_exbus!M48</f>
        <v>-2.5404163660880386E-3</v>
      </c>
      <c r="N48" s="24">
        <f>BRPL_EOD!N48-BRPL_ISGS_exbus!N48</f>
        <v>8.1736976047608323E-4</v>
      </c>
      <c r="O48" s="24">
        <f>BRPL_EOD!O48-BRPL_ISGS_exbus!O48</f>
        <v>-1.0466632337795545E-3</v>
      </c>
      <c r="P48" s="24">
        <f>BRPL_EOD!P48-BRPL_ISGS_exbus!P48</f>
        <v>-9.3573046416750572E-4</v>
      </c>
      <c r="Q48" s="24">
        <f>BRPL_EOD!Q48-BRPL_ISGS_exbus!Q48</f>
        <v>5.4709356664961462E-3</v>
      </c>
      <c r="R48" s="24">
        <f>BRPL_EOD!R48-BRPL_ISGS_exbus!R48</f>
        <v>8.2789905595213042E-3</v>
      </c>
      <c r="S48" s="24">
        <f>BRPL_EOD!S48-BRPL_ISGS_exbus!S48</f>
        <v>2.8905217751944434E-3</v>
      </c>
      <c r="T48" s="24">
        <f>BRPL_EOD!T48-BRPL_ISGS_exbus!T48</f>
        <v>1.3758327759199052E-3</v>
      </c>
      <c r="U48" s="24">
        <f>BRPL_EOD!U48-BRPL_ISGS_exbus!U48</f>
        <v>-8.4026563600048121E-4</v>
      </c>
      <c r="V48" s="24">
        <f>BRPL_EOD!V48-BRPL_ISGS_exbus!V48</f>
        <v>-1.5007667493796006E-3</v>
      </c>
      <c r="W48" s="24">
        <f>BRPL_EOD!W48-BRPL_ISGS_exbus!W48</f>
        <v>3.0307257961776912E-3</v>
      </c>
      <c r="X48" s="24">
        <f>BRPL_EOD!X48-BRPL_ISGS_exbus!X48</f>
        <v>-7.0707031251515673E-4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-5.0506376965131494E-5</v>
      </c>
      <c r="L49" s="24">
        <f>BRPL_EOD!L49-BRPL_ISGS_exbus!L49</f>
        <v>-1.6786414781755354E-5</v>
      </c>
      <c r="M49" s="24">
        <f>BRPL_EOD!M49-BRPL_ISGS_exbus!M49</f>
        <v>-2.5404163660880386E-3</v>
      </c>
      <c r="N49" s="24">
        <f>BRPL_EOD!N49-BRPL_ISGS_exbus!N49</f>
        <v>8.1736976047608323E-4</v>
      </c>
      <c r="O49" s="24">
        <f>BRPL_EOD!O49-BRPL_ISGS_exbus!O49</f>
        <v>-1.0466632337795545E-3</v>
      </c>
      <c r="P49" s="24">
        <f>BRPL_EOD!P49-BRPL_ISGS_exbus!P49</f>
        <v>-2.545936922633274E-3</v>
      </c>
      <c r="Q49" s="24">
        <f>BRPL_EOD!Q49-BRPL_ISGS_exbus!Q49</f>
        <v>5.979970762904685E-3</v>
      </c>
      <c r="R49" s="24">
        <f>BRPL_EOD!R49-BRPL_ISGS_exbus!R49</f>
        <v>8.2789905595213042E-3</v>
      </c>
      <c r="S49" s="24">
        <f>BRPL_EOD!S49-BRPL_ISGS_exbus!S49</f>
        <v>5.0226958473622574E-3</v>
      </c>
      <c r="T49" s="24">
        <f>BRPL_EOD!T49-BRPL_ISGS_exbus!T49</f>
        <v>1.3758327759199052E-3</v>
      </c>
      <c r="U49" s="24">
        <f>BRPL_EOD!U49-BRPL_ISGS_exbus!U49</f>
        <v>-8.4026563600048121E-4</v>
      </c>
      <c r="V49" s="24">
        <f>BRPL_EOD!V49-BRPL_ISGS_exbus!V49</f>
        <v>-1.5007667493796006E-3</v>
      </c>
      <c r="W49" s="24">
        <f>BRPL_EOD!W49-BRPL_ISGS_exbus!W49</f>
        <v>3.0307257961776912E-3</v>
      </c>
      <c r="X49" s="24">
        <f>BRPL_EOD!X49-BRPL_ISGS_exbus!X49</f>
        <v>-7.0707031251515673E-4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-5.0506376965131494E-5</v>
      </c>
      <c r="L50" s="24">
        <f>BRPL_EOD!L50-BRPL_ISGS_exbus!L50</f>
        <v>3.4286917460768507E-5</v>
      </c>
      <c r="M50" s="24">
        <f>BRPL_EOD!M50-BRPL_ISGS_exbus!M50</f>
        <v>-2.5404163660880386E-3</v>
      </c>
      <c r="N50" s="24">
        <f>BRPL_EOD!N50-BRPL_ISGS_exbus!N50</f>
        <v>8.1736976047608323E-4</v>
      </c>
      <c r="O50" s="24">
        <f>BRPL_EOD!O50-BRPL_ISGS_exbus!O50</f>
        <v>-1.0466632337795545E-3</v>
      </c>
      <c r="P50" s="24">
        <f>BRPL_EOD!P50-BRPL_ISGS_exbus!P50</f>
        <v>-2.545936922633274E-3</v>
      </c>
      <c r="Q50" s="24">
        <f>BRPL_EOD!Q50-BRPL_ISGS_exbus!Q50</f>
        <v>5.979970762904685E-3</v>
      </c>
      <c r="R50" s="24">
        <f>BRPL_EOD!R50-BRPL_ISGS_exbus!R50</f>
        <v>8.2789905595213042E-3</v>
      </c>
      <c r="S50" s="24">
        <f>BRPL_EOD!S50-BRPL_ISGS_exbus!S50</f>
        <v>5.0226958473622574E-3</v>
      </c>
      <c r="T50" s="24">
        <f>BRPL_EOD!T50-BRPL_ISGS_exbus!T50</f>
        <v>1.3758327759199052E-3</v>
      </c>
      <c r="U50" s="24">
        <f>BRPL_EOD!U50-BRPL_ISGS_exbus!U50</f>
        <v>-8.4026563600048121E-4</v>
      </c>
      <c r="V50" s="24">
        <f>BRPL_EOD!V50-BRPL_ISGS_exbus!V50</f>
        <v>-1.5007667493796006E-3</v>
      </c>
      <c r="W50" s="24">
        <f>BRPL_EOD!W50-BRPL_ISGS_exbus!W50</f>
        <v>3.0307257961776912E-3</v>
      </c>
      <c r="X50" s="24">
        <f>BRPL_EOD!X50-BRPL_ISGS_exbus!X50</f>
        <v>-7.0707031251515673E-4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-1.992446164535977E-3</v>
      </c>
      <c r="L51" s="24">
        <f>BRPL_EOD!L51-BRPL_ISGS_exbus!L51</f>
        <v>-1.7868373269891435E-7</v>
      </c>
      <c r="M51" s="24">
        <f>BRPL_EOD!M51-BRPL_ISGS_exbus!M51</f>
        <v>-2.5404163660880386E-3</v>
      </c>
      <c r="N51" s="24">
        <f>BRPL_EOD!N51-BRPL_ISGS_exbus!N51</f>
        <v>8.1736976047608323E-4</v>
      </c>
      <c r="O51" s="24">
        <f>BRPL_EOD!O51-BRPL_ISGS_exbus!O51</f>
        <v>-1.0466632337795545E-3</v>
      </c>
      <c r="P51" s="24">
        <f>BRPL_EOD!P51-BRPL_ISGS_exbus!P51</f>
        <v>-2.545936922633274E-3</v>
      </c>
      <c r="Q51" s="24">
        <f>BRPL_EOD!Q51-BRPL_ISGS_exbus!Q51</f>
        <v>5.979970762904685E-3</v>
      </c>
      <c r="R51" s="24">
        <f>BRPL_EOD!R51-BRPL_ISGS_exbus!R51</f>
        <v>8.2789905595213042E-3</v>
      </c>
      <c r="S51" s="24">
        <f>BRPL_EOD!S51-BRPL_ISGS_exbus!S51</f>
        <v>5.0226958473622574E-3</v>
      </c>
      <c r="T51" s="24">
        <f>BRPL_EOD!T51-BRPL_ISGS_exbus!T51</f>
        <v>1.3758327759199052E-3</v>
      </c>
      <c r="U51" s="24">
        <f>BRPL_EOD!U51-BRPL_ISGS_exbus!U51</f>
        <v>-8.4026563600048121E-4</v>
      </c>
      <c r="V51" s="24">
        <f>BRPL_EOD!V51-BRPL_ISGS_exbus!V51</f>
        <v>-1.5007667493796006E-3</v>
      </c>
      <c r="W51" s="24">
        <f>BRPL_EOD!W51-BRPL_ISGS_exbus!W51</f>
        <v>3.0307257961776912E-3</v>
      </c>
      <c r="X51" s="24">
        <f>BRPL_EOD!X51-BRPL_ISGS_exbus!X51</f>
        <v>-7.0707031251515673E-4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-1.992446164535977E-3</v>
      </c>
      <c r="L52" s="24">
        <f>BRPL_EOD!L52-BRPL_ISGS_exbus!L52</f>
        <v>-1.7868373269891435E-7</v>
      </c>
      <c r="M52" s="24">
        <f>BRPL_EOD!M52-BRPL_ISGS_exbus!M52</f>
        <v>-2.5404163660880386E-3</v>
      </c>
      <c r="N52" s="24">
        <f>BRPL_EOD!N52-BRPL_ISGS_exbus!N52</f>
        <v>8.1736976047608323E-4</v>
      </c>
      <c r="O52" s="24">
        <f>BRPL_EOD!O52-BRPL_ISGS_exbus!O52</f>
        <v>-1.0466632337795545E-3</v>
      </c>
      <c r="P52" s="24">
        <f>BRPL_EOD!P52-BRPL_ISGS_exbus!P52</f>
        <v>-2.545936922633274E-3</v>
      </c>
      <c r="Q52" s="24">
        <f>BRPL_EOD!Q52-BRPL_ISGS_exbus!Q52</f>
        <v>5.979970762904685E-3</v>
      </c>
      <c r="R52" s="24">
        <f>BRPL_EOD!R52-BRPL_ISGS_exbus!R52</f>
        <v>8.2789905595213042E-3</v>
      </c>
      <c r="S52" s="24">
        <f>BRPL_EOD!S52-BRPL_ISGS_exbus!S52</f>
        <v>5.0226958473622574E-3</v>
      </c>
      <c r="T52" s="24">
        <f>BRPL_EOD!T52-BRPL_ISGS_exbus!T52</f>
        <v>1.3758327759199052E-3</v>
      </c>
      <c r="U52" s="24">
        <f>BRPL_EOD!U52-BRPL_ISGS_exbus!U52</f>
        <v>-8.4026563600048121E-4</v>
      </c>
      <c r="V52" s="24">
        <f>BRPL_EOD!V52-BRPL_ISGS_exbus!V52</f>
        <v>-1.5007667493796006E-3</v>
      </c>
      <c r="W52" s="24">
        <f>BRPL_EOD!W52-BRPL_ISGS_exbus!W52</f>
        <v>3.0307257961776912E-3</v>
      </c>
      <c r="X52" s="24">
        <f>BRPL_EOD!X52-BRPL_ISGS_exbus!X52</f>
        <v>-7.0707031251515673E-4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-1.992446164535977E-3</v>
      </c>
      <c r="L53" s="24">
        <f>BRPL_EOD!L53-BRPL_ISGS_exbus!L53</f>
        <v>-1.7868373269891435E-7</v>
      </c>
      <c r="M53" s="24">
        <f>BRPL_EOD!M53-BRPL_ISGS_exbus!M53</f>
        <v>-2.5404163660880386E-3</v>
      </c>
      <c r="N53" s="24">
        <f>BRPL_EOD!N53-BRPL_ISGS_exbus!N53</f>
        <v>8.1736976047608323E-4</v>
      </c>
      <c r="O53" s="24">
        <f>BRPL_EOD!O53-BRPL_ISGS_exbus!O53</f>
        <v>-1.0466632337795545E-3</v>
      </c>
      <c r="P53" s="24">
        <f>BRPL_EOD!P53-BRPL_ISGS_exbus!P53</f>
        <v>-2.545936922633274E-3</v>
      </c>
      <c r="Q53" s="24">
        <f>BRPL_EOD!Q53-BRPL_ISGS_exbus!Q53</f>
        <v>5.979970762904685E-3</v>
      </c>
      <c r="R53" s="24">
        <f>BRPL_EOD!R53-BRPL_ISGS_exbus!R53</f>
        <v>8.2789905595213042E-3</v>
      </c>
      <c r="S53" s="24">
        <f>BRPL_EOD!S53-BRPL_ISGS_exbus!S53</f>
        <v>5.0226958473622574E-3</v>
      </c>
      <c r="T53" s="24">
        <f>BRPL_EOD!T53-BRPL_ISGS_exbus!T53</f>
        <v>1.3758327759199052E-3</v>
      </c>
      <c r="U53" s="24">
        <f>BRPL_EOD!U53-BRPL_ISGS_exbus!U53</f>
        <v>-8.4026563600048121E-4</v>
      </c>
      <c r="V53" s="24">
        <f>BRPL_EOD!V53-BRPL_ISGS_exbus!V53</f>
        <v>-1.5007667493796006E-3</v>
      </c>
      <c r="W53" s="24">
        <f>BRPL_EOD!W53-BRPL_ISGS_exbus!W53</f>
        <v>3.0307257961776912E-3</v>
      </c>
      <c r="X53" s="24">
        <f>BRPL_EOD!X53-BRPL_ISGS_exbus!X53</f>
        <v>-7.0707031251515673E-4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-1.992446164535977E-3</v>
      </c>
      <c r="L54" s="24">
        <f>BRPL_EOD!L54-BRPL_ISGS_exbus!L54</f>
        <v>-1.7868373269891435E-7</v>
      </c>
      <c r="M54" s="24">
        <f>BRPL_EOD!M54-BRPL_ISGS_exbus!M54</f>
        <v>-2.5404163660880386E-3</v>
      </c>
      <c r="N54" s="24">
        <f>BRPL_EOD!N54-BRPL_ISGS_exbus!N54</f>
        <v>8.1736976047608323E-4</v>
      </c>
      <c r="O54" s="24">
        <f>BRPL_EOD!O54-BRPL_ISGS_exbus!O54</f>
        <v>-1.0466632337795545E-3</v>
      </c>
      <c r="P54" s="24">
        <f>BRPL_EOD!P54-BRPL_ISGS_exbus!P54</f>
        <v>-2.545936922633274E-3</v>
      </c>
      <c r="Q54" s="24">
        <f>BRPL_EOD!Q54-BRPL_ISGS_exbus!Q54</f>
        <v>5.979970762904685E-3</v>
      </c>
      <c r="R54" s="24">
        <f>BRPL_EOD!R54-BRPL_ISGS_exbus!R54</f>
        <v>8.2789905595213042E-3</v>
      </c>
      <c r="S54" s="24">
        <f>BRPL_EOD!S54-BRPL_ISGS_exbus!S54</f>
        <v>5.0226958473622574E-3</v>
      </c>
      <c r="T54" s="24">
        <f>BRPL_EOD!T54-BRPL_ISGS_exbus!T54</f>
        <v>1.3758327759199052E-3</v>
      </c>
      <c r="U54" s="24">
        <f>BRPL_EOD!U54-BRPL_ISGS_exbus!U54</f>
        <v>-8.4026563600048121E-4</v>
      </c>
      <c r="V54" s="24">
        <f>BRPL_EOD!V54-BRPL_ISGS_exbus!V54</f>
        <v>-1.5007667493796006E-3</v>
      </c>
      <c r="W54" s="24">
        <f>BRPL_EOD!W54-BRPL_ISGS_exbus!W54</f>
        <v>3.0307257961776912E-3</v>
      </c>
      <c r="X54" s="24">
        <f>BRPL_EOD!X54-BRPL_ISGS_exbus!X54</f>
        <v>-7.0707031251515673E-4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-1.992446164535977E-3</v>
      </c>
      <c r="L55" s="24">
        <f>BRPL_EOD!L55-BRPL_ISGS_exbus!L55</f>
        <v>3.4952655939335386E-5</v>
      </c>
      <c r="M55" s="24">
        <f>BRPL_EOD!M55-BRPL_ISGS_exbus!M55</f>
        <v>-2.5404163660880386E-3</v>
      </c>
      <c r="N55" s="24">
        <f>BRPL_EOD!N55-BRPL_ISGS_exbus!N55</f>
        <v>8.1736976047608323E-4</v>
      </c>
      <c r="O55" s="24">
        <f>BRPL_EOD!O55-BRPL_ISGS_exbus!O55</f>
        <v>-1.0466632337795545E-3</v>
      </c>
      <c r="P55" s="24">
        <f>BRPL_EOD!P55-BRPL_ISGS_exbus!P55</f>
        <v>-2.545936922633274E-3</v>
      </c>
      <c r="Q55" s="24">
        <f>BRPL_EOD!Q55-BRPL_ISGS_exbus!Q55</f>
        <v>5.979970762904685E-3</v>
      </c>
      <c r="R55" s="24">
        <f>BRPL_EOD!R55-BRPL_ISGS_exbus!R55</f>
        <v>8.2789905595213042E-3</v>
      </c>
      <c r="S55" s="24">
        <f>BRPL_EOD!S55-BRPL_ISGS_exbus!S55</f>
        <v>5.0226958473622574E-3</v>
      </c>
      <c r="T55" s="24">
        <f>BRPL_EOD!T55-BRPL_ISGS_exbus!T55</f>
        <v>1.3758327759199052E-3</v>
      </c>
      <c r="U55" s="24">
        <f>BRPL_EOD!U55-BRPL_ISGS_exbus!U55</f>
        <v>-8.4026563600048121E-4</v>
      </c>
      <c r="V55" s="24">
        <f>BRPL_EOD!V55-BRPL_ISGS_exbus!V55</f>
        <v>-1.5007667493796006E-3</v>
      </c>
      <c r="W55" s="24">
        <f>BRPL_EOD!W55-BRPL_ISGS_exbus!W55</f>
        <v>3.0307257961776912E-3</v>
      </c>
      <c r="X55" s="24">
        <f>BRPL_EOD!X55-BRPL_ISGS_exbus!X55</f>
        <v>-7.0707031251515673E-4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-1.992446164535977E-3</v>
      </c>
      <c r="L56" s="24">
        <f>BRPL_EOD!L56-BRPL_ISGS_exbus!L56</f>
        <v>3.4952655939335386E-5</v>
      </c>
      <c r="M56" s="24">
        <f>BRPL_EOD!M56-BRPL_ISGS_exbus!M56</f>
        <v>-2.5404163660880386E-3</v>
      </c>
      <c r="N56" s="24">
        <f>BRPL_EOD!N56-BRPL_ISGS_exbus!N56</f>
        <v>8.1736976047608323E-4</v>
      </c>
      <c r="O56" s="24">
        <f>BRPL_EOD!O56-BRPL_ISGS_exbus!O56</f>
        <v>-1.0466632337795545E-3</v>
      </c>
      <c r="P56" s="24">
        <f>BRPL_EOD!P56-BRPL_ISGS_exbus!P56</f>
        <v>-2.545936922633274E-3</v>
      </c>
      <c r="Q56" s="24">
        <f>BRPL_EOD!Q56-BRPL_ISGS_exbus!Q56</f>
        <v>5.979970762904685E-3</v>
      </c>
      <c r="R56" s="24">
        <f>BRPL_EOD!R56-BRPL_ISGS_exbus!R56</f>
        <v>8.2789905595213042E-3</v>
      </c>
      <c r="S56" s="24">
        <f>BRPL_EOD!S56-BRPL_ISGS_exbus!S56</f>
        <v>5.0226958473622574E-3</v>
      </c>
      <c r="T56" s="24">
        <f>BRPL_EOD!T56-BRPL_ISGS_exbus!T56</f>
        <v>1.3758327759199052E-3</v>
      </c>
      <c r="U56" s="24">
        <f>BRPL_EOD!U56-BRPL_ISGS_exbus!U56</f>
        <v>-8.4026563600048121E-4</v>
      </c>
      <c r="V56" s="24">
        <f>BRPL_EOD!V56-BRPL_ISGS_exbus!V56</f>
        <v>-1.5007667493796006E-3</v>
      </c>
      <c r="W56" s="24">
        <f>BRPL_EOD!W56-BRPL_ISGS_exbus!W56</f>
        <v>3.0307257961776912E-3</v>
      </c>
      <c r="X56" s="24">
        <f>BRPL_EOD!X56-BRPL_ISGS_exbus!X56</f>
        <v>-7.0707031251515673E-4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3.3443500240082358E-3</v>
      </c>
      <c r="L57" s="24">
        <f>BRPL_EOD!L57-BRPL_ISGS_exbus!L57</f>
        <v>-1.7868373269891435E-7</v>
      </c>
      <c r="M57" s="24">
        <f>BRPL_EOD!M57-BRPL_ISGS_exbus!M57</f>
        <v>-2.5404163660880386E-3</v>
      </c>
      <c r="N57" s="24">
        <f>BRPL_EOD!N57-BRPL_ISGS_exbus!N57</f>
        <v>8.1736976047608323E-4</v>
      </c>
      <c r="O57" s="24">
        <f>BRPL_EOD!O57-BRPL_ISGS_exbus!O57</f>
        <v>-1.0466632337795545E-3</v>
      </c>
      <c r="P57" s="24">
        <f>BRPL_EOD!P57-BRPL_ISGS_exbus!P57</f>
        <v>-2.545936922633274E-3</v>
      </c>
      <c r="Q57" s="24">
        <f>BRPL_EOD!Q57-BRPL_ISGS_exbus!Q57</f>
        <v>5.979970762904685E-3</v>
      </c>
      <c r="R57" s="24">
        <f>BRPL_EOD!R57-BRPL_ISGS_exbus!R57</f>
        <v>8.2789905595213042E-3</v>
      </c>
      <c r="S57" s="24">
        <f>BRPL_EOD!S57-BRPL_ISGS_exbus!S57</f>
        <v>5.0226958473622574E-3</v>
      </c>
      <c r="T57" s="24">
        <f>BRPL_EOD!T57-BRPL_ISGS_exbus!T57</f>
        <v>1.3758327759199052E-3</v>
      </c>
      <c r="U57" s="24">
        <f>BRPL_EOD!U57-BRPL_ISGS_exbus!U57</f>
        <v>-8.4026563600048121E-4</v>
      </c>
      <c r="V57" s="24">
        <f>BRPL_EOD!V57-BRPL_ISGS_exbus!V57</f>
        <v>-1.5007667493796006E-3</v>
      </c>
      <c r="W57" s="24">
        <f>BRPL_EOD!W57-BRPL_ISGS_exbus!W57</f>
        <v>3.0307257961776912E-3</v>
      </c>
      <c r="X57" s="24">
        <f>BRPL_EOD!X57-BRPL_ISGS_exbus!X57</f>
        <v>-7.0707031251515673E-4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-3.7476240831892937E-3</v>
      </c>
      <c r="L58" s="24">
        <f>BRPL_EOD!L58-BRPL_ISGS_exbus!L58</f>
        <v>-9.1329525090166896E-5</v>
      </c>
      <c r="M58" s="24">
        <f>BRPL_EOD!M58-BRPL_ISGS_exbus!M58</f>
        <v>-2.5404163660880386E-3</v>
      </c>
      <c r="N58" s="24">
        <f>BRPL_EOD!N58-BRPL_ISGS_exbus!N58</f>
        <v>8.1736976047608323E-4</v>
      </c>
      <c r="O58" s="24">
        <f>BRPL_EOD!O58-BRPL_ISGS_exbus!O58</f>
        <v>-1.0466632337795545E-3</v>
      </c>
      <c r="P58" s="24">
        <f>BRPL_EOD!P58-BRPL_ISGS_exbus!P58</f>
        <v>-2.545936922633274E-3</v>
      </c>
      <c r="Q58" s="24">
        <f>BRPL_EOD!Q58-BRPL_ISGS_exbus!Q58</f>
        <v>5.979970762904685E-3</v>
      </c>
      <c r="R58" s="24">
        <f>BRPL_EOD!R58-BRPL_ISGS_exbus!R58</f>
        <v>8.2789905595213042E-3</v>
      </c>
      <c r="S58" s="24">
        <f>BRPL_EOD!S58-BRPL_ISGS_exbus!S58</f>
        <v>5.0226958473622574E-3</v>
      </c>
      <c r="T58" s="24">
        <f>BRPL_EOD!T58-BRPL_ISGS_exbus!T58</f>
        <v>1.3758327759199052E-3</v>
      </c>
      <c r="U58" s="24">
        <f>BRPL_EOD!U58-BRPL_ISGS_exbus!U58</f>
        <v>-8.4026563600048121E-4</v>
      </c>
      <c r="V58" s="24">
        <f>BRPL_EOD!V58-BRPL_ISGS_exbus!V58</f>
        <v>-1.5007667493796006E-3</v>
      </c>
      <c r="W58" s="24">
        <f>BRPL_EOD!W58-BRPL_ISGS_exbus!W58</f>
        <v>3.0307257961776912E-3</v>
      </c>
      <c r="X58" s="24">
        <f>BRPL_EOD!X58-BRPL_ISGS_exbus!X58</f>
        <v>-7.0707031251515673E-4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-1.6486748736497248E-3</v>
      </c>
      <c r="L59" s="24">
        <f>BRPL_EOD!L59-BRPL_ISGS_exbus!L59</f>
        <v>-9.1329525090166896E-5</v>
      </c>
      <c r="M59" s="24">
        <f>BRPL_EOD!M59-BRPL_ISGS_exbus!M59</f>
        <v>-2.5404163660880386E-3</v>
      </c>
      <c r="N59" s="24">
        <f>BRPL_EOD!N59-BRPL_ISGS_exbus!N59</f>
        <v>8.1736976047608323E-4</v>
      </c>
      <c r="O59" s="24">
        <f>BRPL_EOD!O59-BRPL_ISGS_exbus!O59</f>
        <v>-1.0466632337795545E-3</v>
      </c>
      <c r="P59" s="24">
        <f>BRPL_EOD!P59-BRPL_ISGS_exbus!P59</f>
        <v>-2.545936922633274E-3</v>
      </c>
      <c r="Q59" s="24">
        <f>BRPL_EOD!Q59-BRPL_ISGS_exbus!Q59</f>
        <v>5.979970762904685E-3</v>
      </c>
      <c r="R59" s="24">
        <f>BRPL_EOD!R59-BRPL_ISGS_exbus!R59</f>
        <v>8.2789905595213042E-3</v>
      </c>
      <c r="S59" s="24">
        <f>BRPL_EOD!S59-BRPL_ISGS_exbus!S59</f>
        <v>5.0226958473622574E-3</v>
      </c>
      <c r="T59" s="24">
        <f>BRPL_EOD!T59-BRPL_ISGS_exbus!T59</f>
        <v>1.3758327759199052E-3</v>
      </c>
      <c r="U59" s="24">
        <f>BRPL_EOD!U59-BRPL_ISGS_exbus!U59</f>
        <v>-8.4026563600048121E-4</v>
      </c>
      <c r="V59" s="24">
        <f>BRPL_EOD!V59-BRPL_ISGS_exbus!V59</f>
        <v>-1.5007667493796006E-3</v>
      </c>
      <c r="W59" s="24">
        <f>BRPL_EOD!W59-BRPL_ISGS_exbus!W59</f>
        <v>3.0307257961776912E-3</v>
      </c>
      <c r="X59" s="24">
        <f>BRPL_EOD!X59-BRPL_ISGS_exbus!X59</f>
        <v>-7.0707031251515673E-4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-1.6486748736497248E-3</v>
      </c>
      <c r="L60" s="24">
        <f>BRPL_EOD!L60-BRPL_ISGS_exbus!L60</f>
        <v>-9.1329525090166896E-5</v>
      </c>
      <c r="M60" s="24">
        <f>BRPL_EOD!M60-BRPL_ISGS_exbus!M60</f>
        <v>-2.5404163660880386E-3</v>
      </c>
      <c r="N60" s="24">
        <f>BRPL_EOD!N60-BRPL_ISGS_exbus!N60</f>
        <v>8.1736976047608323E-4</v>
      </c>
      <c r="O60" s="24">
        <f>BRPL_EOD!O60-BRPL_ISGS_exbus!O60</f>
        <v>-1.0466632337795545E-3</v>
      </c>
      <c r="P60" s="24">
        <f>BRPL_EOD!P60-BRPL_ISGS_exbus!P60</f>
        <v>-2.545936922633274E-3</v>
      </c>
      <c r="Q60" s="24">
        <f>BRPL_EOD!Q60-BRPL_ISGS_exbus!Q60</f>
        <v>5.979970762904685E-3</v>
      </c>
      <c r="R60" s="24">
        <f>BRPL_EOD!R60-BRPL_ISGS_exbus!R60</f>
        <v>8.2789905595213042E-3</v>
      </c>
      <c r="S60" s="24">
        <f>BRPL_EOD!S60-BRPL_ISGS_exbus!S60</f>
        <v>5.0226958473622574E-3</v>
      </c>
      <c r="T60" s="24">
        <f>BRPL_EOD!T60-BRPL_ISGS_exbus!T60</f>
        <v>1.3758327759199052E-3</v>
      </c>
      <c r="U60" s="24">
        <f>BRPL_EOD!U60-BRPL_ISGS_exbus!U60</f>
        <v>-8.4026563600048121E-4</v>
      </c>
      <c r="V60" s="24">
        <f>BRPL_EOD!V60-BRPL_ISGS_exbus!V60</f>
        <v>-1.5007667493796006E-3</v>
      </c>
      <c r="W60" s="24">
        <f>BRPL_EOD!W60-BRPL_ISGS_exbus!W60</f>
        <v>3.0307257961776912E-3</v>
      </c>
      <c r="X60" s="24">
        <f>BRPL_EOD!X60-BRPL_ISGS_exbus!X60</f>
        <v>-7.0707031251515673E-4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-1.6486748736497248E-3</v>
      </c>
      <c r="L61" s="24">
        <f>BRPL_EOD!L61-BRPL_ISGS_exbus!L61</f>
        <v>5.7937333377111599E-5</v>
      </c>
      <c r="M61" s="24">
        <f>BRPL_EOD!M61-BRPL_ISGS_exbus!M61</f>
        <v>-2.5404163660880386E-3</v>
      </c>
      <c r="N61" s="24">
        <f>BRPL_EOD!N61-BRPL_ISGS_exbus!N61</f>
        <v>8.1736976047608323E-4</v>
      </c>
      <c r="O61" s="24">
        <f>BRPL_EOD!O61-BRPL_ISGS_exbus!O61</f>
        <v>-1.0466632337795545E-3</v>
      </c>
      <c r="P61" s="24">
        <f>BRPL_EOD!P61-BRPL_ISGS_exbus!P61</f>
        <v>-2.545936922633274E-3</v>
      </c>
      <c r="Q61" s="24">
        <f>BRPL_EOD!Q61-BRPL_ISGS_exbus!Q61</f>
        <v>5.979970762904685E-3</v>
      </c>
      <c r="R61" s="24">
        <f>BRPL_EOD!R61-BRPL_ISGS_exbus!R61</f>
        <v>8.2789905595213042E-3</v>
      </c>
      <c r="S61" s="24">
        <f>BRPL_EOD!S61-BRPL_ISGS_exbus!S61</f>
        <v>5.0226958473622574E-3</v>
      </c>
      <c r="T61" s="24">
        <f>BRPL_EOD!T61-BRPL_ISGS_exbus!T61</f>
        <v>1.3758327759199052E-3</v>
      </c>
      <c r="U61" s="24">
        <f>BRPL_EOD!U61-BRPL_ISGS_exbus!U61</f>
        <v>-8.4026563600048121E-4</v>
      </c>
      <c r="V61" s="24">
        <f>BRPL_EOD!V61-BRPL_ISGS_exbus!V61</f>
        <v>-1.5007667493796006E-3</v>
      </c>
      <c r="W61" s="24">
        <f>BRPL_EOD!W61-BRPL_ISGS_exbus!W61</f>
        <v>3.0307257961776912E-3</v>
      </c>
      <c r="X61" s="24">
        <f>BRPL_EOD!X61-BRPL_ISGS_exbus!X61</f>
        <v>-7.0707031251515673E-4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-1.6486748736497248E-3</v>
      </c>
      <c r="L62" s="24">
        <f>BRPL_EOD!L62-BRPL_ISGS_exbus!L62</f>
        <v>0</v>
      </c>
      <c r="M62" s="24">
        <f>BRPL_EOD!M62-BRPL_ISGS_exbus!M62</f>
        <v>-2.5404163660880386E-3</v>
      </c>
      <c r="N62" s="24">
        <f>BRPL_EOD!N62-BRPL_ISGS_exbus!N62</f>
        <v>8.1736976047608323E-4</v>
      </c>
      <c r="O62" s="24">
        <f>BRPL_EOD!O62-BRPL_ISGS_exbus!O62</f>
        <v>-1.0466632337795545E-3</v>
      </c>
      <c r="P62" s="24">
        <f>BRPL_EOD!P62-BRPL_ISGS_exbus!P62</f>
        <v>-2.545936922633274E-3</v>
      </c>
      <c r="Q62" s="24">
        <f>BRPL_EOD!Q62-BRPL_ISGS_exbus!Q62</f>
        <v>5.979970762904685E-3</v>
      </c>
      <c r="R62" s="24">
        <f>BRPL_EOD!R62-BRPL_ISGS_exbus!R62</f>
        <v>8.2789905595213042E-3</v>
      </c>
      <c r="S62" s="24">
        <f>BRPL_EOD!S62-BRPL_ISGS_exbus!S62</f>
        <v>5.0226958473622574E-3</v>
      </c>
      <c r="T62" s="24">
        <f>BRPL_EOD!T62-BRPL_ISGS_exbus!T62</f>
        <v>1.3758327759199052E-3</v>
      </c>
      <c r="U62" s="24">
        <f>BRPL_EOD!U62-BRPL_ISGS_exbus!U62</f>
        <v>-8.4026563600048121E-4</v>
      </c>
      <c r="V62" s="24">
        <f>BRPL_EOD!V62-BRPL_ISGS_exbus!V62</f>
        <v>-1.5007667493796006E-3</v>
      </c>
      <c r="W62" s="24">
        <f>BRPL_EOD!W62-BRPL_ISGS_exbus!W62</f>
        <v>3.0307257961776912E-3</v>
      </c>
      <c r="X62" s="24">
        <f>BRPL_EOD!X62-BRPL_ISGS_exbus!X62</f>
        <v>-7.0707031251515673E-4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-1.6486748736497248E-3</v>
      </c>
      <c r="L63" s="24">
        <f>BRPL_EOD!L63-BRPL_ISGS_exbus!L63</f>
        <v>0</v>
      </c>
      <c r="M63" s="24">
        <f>BRPL_EOD!M63-BRPL_ISGS_exbus!M63</f>
        <v>-2.5404163660880386E-3</v>
      </c>
      <c r="N63" s="24">
        <f>BRPL_EOD!N63-BRPL_ISGS_exbus!N63</f>
        <v>8.1736976047608323E-4</v>
      </c>
      <c r="O63" s="24">
        <f>BRPL_EOD!O63-BRPL_ISGS_exbus!O63</f>
        <v>-1.0466632337795545E-3</v>
      </c>
      <c r="P63" s="24">
        <f>BRPL_EOD!P63-BRPL_ISGS_exbus!P63</f>
        <v>-2.545936922633274E-3</v>
      </c>
      <c r="Q63" s="24">
        <f>BRPL_EOD!Q63-BRPL_ISGS_exbus!Q63</f>
        <v>5.979970762904685E-3</v>
      </c>
      <c r="R63" s="24">
        <f>BRPL_EOD!R63-BRPL_ISGS_exbus!R63</f>
        <v>8.2789905595213042E-3</v>
      </c>
      <c r="S63" s="24">
        <f>BRPL_EOD!S63-BRPL_ISGS_exbus!S63</f>
        <v>5.0226958473622574E-3</v>
      </c>
      <c r="T63" s="24">
        <f>BRPL_EOD!T63-BRPL_ISGS_exbus!T63</f>
        <v>1.3758327759199052E-3</v>
      </c>
      <c r="U63" s="24">
        <f>BRPL_EOD!U63-BRPL_ISGS_exbus!U63</f>
        <v>-8.4026563600048121E-4</v>
      </c>
      <c r="V63" s="24">
        <f>BRPL_EOD!V63-BRPL_ISGS_exbus!V63</f>
        <v>-1.5007667493796006E-3</v>
      </c>
      <c r="W63" s="24">
        <f>BRPL_EOD!W63-BRPL_ISGS_exbus!W63</f>
        <v>3.0307257961776912E-3</v>
      </c>
      <c r="X63" s="24">
        <f>BRPL_EOD!X63-BRPL_ISGS_exbus!X63</f>
        <v>-7.0707031251515673E-4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-9.1619587147420134E-3</v>
      </c>
      <c r="L64" s="24">
        <f>BRPL_EOD!L64-BRPL_ISGS_exbus!L64</f>
        <v>0</v>
      </c>
      <c r="M64" s="24">
        <f>BRPL_EOD!M64-BRPL_ISGS_exbus!M64</f>
        <v>-2.5404163660880386E-3</v>
      </c>
      <c r="N64" s="24">
        <f>BRPL_EOD!N64-BRPL_ISGS_exbus!N64</f>
        <v>8.1736976047608323E-4</v>
      </c>
      <c r="O64" s="24">
        <f>BRPL_EOD!O64-BRPL_ISGS_exbus!O64</f>
        <v>-1.0466632337795545E-3</v>
      </c>
      <c r="P64" s="24">
        <f>BRPL_EOD!P64-BRPL_ISGS_exbus!P64</f>
        <v>-2.545936922633274E-3</v>
      </c>
      <c r="Q64" s="24">
        <f>BRPL_EOD!Q64-BRPL_ISGS_exbus!Q64</f>
        <v>5.979970762904685E-3</v>
      </c>
      <c r="R64" s="24">
        <f>BRPL_EOD!R64-BRPL_ISGS_exbus!R64</f>
        <v>8.2789905595213042E-3</v>
      </c>
      <c r="S64" s="24">
        <f>BRPL_EOD!S64-BRPL_ISGS_exbus!S64</f>
        <v>5.0226958473622574E-3</v>
      </c>
      <c r="T64" s="24">
        <f>BRPL_EOD!T64-BRPL_ISGS_exbus!T64</f>
        <v>1.3758327759199052E-3</v>
      </c>
      <c r="U64" s="24">
        <f>BRPL_EOD!U64-BRPL_ISGS_exbus!U64</f>
        <v>-8.4026563600048121E-4</v>
      </c>
      <c r="V64" s="24">
        <f>BRPL_EOD!V64-BRPL_ISGS_exbus!V64</f>
        <v>-1.5007667493796006E-3</v>
      </c>
      <c r="W64" s="24">
        <f>BRPL_EOD!W64-BRPL_ISGS_exbus!W64</f>
        <v>3.0307257961776912E-3</v>
      </c>
      <c r="X64" s="24">
        <f>BRPL_EOD!X64-BRPL_ISGS_exbus!X64</f>
        <v>-7.0707031251515673E-4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0</v>
      </c>
      <c r="L65" s="24">
        <f>BRPL_EOD!L65-BRPL_ISGS_exbus!L65</f>
        <v>0</v>
      </c>
      <c r="M65" s="24">
        <f>BRPL_EOD!M65-BRPL_ISGS_exbus!M65</f>
        <v>-2.5404163660880386E-3</v>
      </c>
      <c r="N65" s="24">
        <f>BRPL_EOD!N65-BRPL_ISGS_exbus!N65</f>
        <v>8.1736976047608323E-4</v>
      </c>
      <c r="O65" s="24">
        <f>BRPL_EOD!O65-BRPL_ISGS_exbus!O65</f>
        <v>-1.0466632337795545E-3</v>
      </c>
      <c r="P65" s="24">
        <f>BRPL_EOD!P65-BRPL_ISGS_exbus!P65</f>
        <v>-2.545936922633274E-3</v>
      </c>
      <c r="Q65" s="24">
        <f>BRPL_EOD!Q65-BRPL_ISGS_exbus!Q65</f>
        <v>5.979970762904685E-3</v>
      </c>
      <c r="R65" s="24">
        <f>BRPL_EOD!R65-BRPL_ISGS_exbus!R65</f>
        <v>8.2789905595213042E-3</v>
      </c>
      <c r="S65" s="24">
        <f>BRPL_EOD!S65-BRPL_ISGS_exbus!S65</f>
        <v>5.0226958473622574E-3</v>
      </c>
      <c r="T65" s="24">
        <f>BRPL_EOD!T65-BRPL_ISGS_exbus!T65</f>
        <v>1.3758327759199052E-3</v>
      </c>
      <c r="U65" s="24">
        <f>BRPL_EOD!U65-BRPL_ISGS_exbus!U65</f>
        <v>-8.4026563600048121E-4</v>
      </c>
      <c r="V65" s="24">
        <f>BRPL_EOD!V65-BRPL_ISGS_exbus!V65</f>
        <v>-1.5007667493796006E-3</v>
      </c>
      <c r="W65" s="24">
        <f>BRPL_EOD!W65-BRPL_ISGS_exbus!W65</f>
        <v>3.0307257961776912E-3</v>
      </c>
      <c r="X65" s="24">
        <f>BRPL_EOD!X65-BRPL_ISGS_exbus!X65</f>
        <v>-7.0707031251515673E-4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2.8584203491845983E-3</v>
      </c>
      <c r="L66" s="24">
        <f>BRPL_EOD!L66-BRPL_ISGS_exbus!L66</f>
        <v>0</v>
      </c>
      <c r="M66" s="24">
        <f>BRPL_EOD!M66-BRPL_ISGS_exbus!M66</f>
        <v>-2.5404163660880386E-3</v>
      </c>
      <c r="N66" s="24">
        <f>BRPL_EOD!N66-BRPL_ISGS_exbus!N66</f>
        <v>8.1736976047608323E-4</v>
      </c>
      <c r="O66" s="24">
        <f>BRPL_EOD!O66-BRPL_ISGS_exbus!O66</f>
        <v>-1.0466632337795545E-3</v>
      </c>
      <c r="P66" s="24">
        <f>BRPL_EOD!P66-BRPL_ISGS_exbus!P66</f>
        <v>-2.545936922633274E-3</v>
      </c>
      <c r="Q66" s="24">
        <f>BRPL_EOD!Q66-BRPL_ISGS_exbus!Q66</f>
        <v>5.979970762904685E-3</v>
      </c>
      <c r="R66" s="24">
        <f>BRPL_EOD!R66-BRPL_ISGS_exbus!R66</f>
        <v>8.2789905595213042E-3</v>
      </c>
      <c r="S66" s="24">
        <f>BRPL_EOD!S66-BRPL_ISGS_exbus!S66</f>
        <v>5.0226958473622574E-3</v>
      </c>
      <c r="T66" s="24">
        <f>BRPL_EOD!T66-BRPL_ISGS_exbus!T66</f>
        <v>1.3758327759199052E-3</v>
      </c>
      <c r="U66" s="24">
        <f>BRPL_EOD!U66-BRPL_ISGS_exbus!U66</f>
        <v>-8.4026563600048121E-4</v>
      </c>
      <c r="V66" s="24">
        <f>BRPL_EOD!V66-BRPL_ISGS_exbus!V66</f>
        <v>-1.5007667493796006E-3</v>
      </c>
      <c r="W66" s="24">
        <f>BRPL_EOD!W66-BRPL_ISGS_exbus!W66</f>
        <v>3.0307257961776912E-3</v>
      </c>
      <c r="X66" s="24">
        <f>BRPL_EOD!X66-BRPL_ISGS_exbus!X66</f>
        <v>-7.0707031251515673E-4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0</v>
      </c>
      <c r="L67" s="24">
        <f>BRPL_EOD!L67-BRPL_ISGS_exbus!L67</f>
        <v>0</v>
      </c>
      <c r="M67" s="24">
        <f>BRPL_EOD!M67-BRPL_ISGS_exbus!M67</f>
        <v>-2.5404163660880386E-3</v>
      </c>
      <c r="N67" s="24">
        <f>BRPL_EOD!N67-BRPL_ISGS_exbus!N67</f>
        <v>8.1736976047608323E-4</v>
      </c>
      <c r="O67" s="24">
        <f>BRPL_EOD!O67-BRPL_ISGS_exbus!O67</f>
        <v>-1.0466632337795545E-3</v>
      </c>
      <c r="P67" s="24">
        <f>BRPL_EOD!P67-BRPL_ISGS_exbus!P67</f>
        <v>-2.545936922633274E-3</v>
      </c>
      <c r="Q67" s="24">
        <f>BRPL_EOD!Q67-BRPL_ISGS_exbus!Q67</f>
        <v>5.979970762904685E-3</v>
      </c>
      <c r="R67" s="24">
        <f>BRPL_EOD!R67-BRPL_ISGS_exbus!R67</f>
        <v>8.2789905595213042E-3</v>
      </c>
      <c r="S67" s="24">
        <f>BRPL_EOD!S67-BRPL_ISGS_exbus!S67</f>
        <v>5.0226958473622574E-3</v>
      </c>
      <c r="T67" s="24">
        <f>BRPL_EOD!T67-BRPL_ISGS_exbus!T67</f>
        <v>1.3758327759199052E-3</v>
      </c>
      <c r="U67" s="24">
        <f>BRPL_EOD!U67-BRPL_ISGS_exbus!U67</f>
        <v>-8.4026563600048121E-4</v>
      </c>
      <c r="V67" s="24">
        <f>BRPL_EOD!V67-BRPL_ISGS_exbus!V67</f>
        <v>-1.5007667493796006E-3</v>
      </c>
      <c r="W67" s="24">
        <f>BRPL_EOD!W67-BRPL_ISGS_exbus!W67</f>
        <v>3.0307257961776912E-3</v>
      </c>
      <c r="X67" s="24">
        <f>BRPL_EOD!X67-BRPL_ISGS_exbus!X67</f>
        <v>-7.0707031251515673E-4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0</v>
      </c>
      <c r="L68" s="24">
        <f>BRPL_EOD!L68-BRPL_ISGS_exbus!L68</f>
        <v>0</v>
      </c>
      <c r="M68" s="24">
        <f>BRPL_EOD!M68-BRPL_ISGS_exbus!M68</f>
        <v>-2.5404163660880386E-3</v>
      </c>
      <c r="N68" s="24">
        <f>BRPL_EOD!N68-BRPL_ISGS_exbus!N68</f>
        <v>8.1736976047608323E-4</v>
      </c>
      <c r="O68" s="24">
        <f>BRPL_EOD!O68-BRPL_ISGS_exbus!O68</f>
        <v>-1.0466632337795545E-3</v>
      </c>
      <c r="P68" s="24">
        <f>BRPL_EOD!P68-BRPL_ISGS_exbus!P68</f>
        <v>-2.545936922633274E-3</v>
      </c>
      <c r="Q68" s="24">
        <f>BRPL_EOD!Q68-BRPL_ISGS_exbus!Q68</f>
        <v>5.979970762904685E-3</v>
      </c>
      <c r="R68" s="24">
        <f>BRPL_EOD!R68-BRPL_ISGS_exbus!R68</f>
        <v>8.2789905595213042E-3</v>
      </c>
      <c r="S68" s="24">
        <f>BRPL_EOD!S68-BRPL_ISGS_exbus!S68</f>
        <v>5.0226958473622574E-3</v>
      </c>
      <c r="T68" s="24">
        <f>BRPL_EOD!T68-BRPL_ISGS_exbus!T68</f>
        <v>1.3758327759199052E-3</v>
      </c>
      <c r="U68" s="24">
        <f>BRPL_EOD!U68-BRPL_ISGS_exbus!U68</f>
        <v>-8.4026563600048121E-4</v>
      </c>
      <c r="V68" s="24">
        <f>BRPL_EOD!V68-BRPL_ISGS_exbus!V68</f>
        <v>-1.5007667493796006E-3</v>
      </c>
      <c r="W68" s="24">
        <f>BRPL_EOD!W68-BRPL_ISGS_exbus!W68</f>
        <v>3.0307257961776912E-3</v>
      </c>
      <c r="X68" s="24">
        <f>BRPL_EOD!X68-BRPL_ISGS_exbus!X68</f>
        <v>-7.0707031251515673E-4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0</v>
      </c>
      <c r="L69" s="24">
        <f>BRPL_EOD!L69-BRPL_ISGS_exbus!L69</f>
        <v>0</v>
      </c>
      <c r="M69" s="24">
        <f>BRPL_EOD!M69-BRPL_ISGS_exbus!M69</f>
        <v>-2.5404163660880386E-3</v>
      </c>
      <c r="N69" s="24">
        <f>BRPL_EOD!N69-BRPL_ISGS_exbus!N69</f>
        <v>8.1736976047608323E-4</v>
      </c>
      <c r="O69" s="24">
        <f>BRPL_EOD!O69-BRPL_ISGS_exbus!O69</f>
        <v>-1.0466632337795545E-3</v>
      </c>
      <c r="P69" s="24">
        <f>BRPL_EOD!P69-BRPL_ISGS_exbus!P69</f>
        <v>-2.545936922633274E-3</v>
      </c>
      <c r="Q69" s="24">
        <f>BRPL_EOD!Q69-BRPL_ISGS_exbus!Q69</f>
        <v>5.979970762904685E-3</v>
      </c>
      <c r="R69" s="24">
        <f>BRPL_EOD!R69-BRPL_ISGS_exbus!R69</f>
        <v>8.2789905595213042E-3</v>
      </c>
      <c r="S69" s="24">
        <f>BRPL_EOD!S69-BRPL_ISGS_exbus!S69</f>
        <v>5.0226958473622574E-3</v>
      </c>
      <c r="T69" s="24">
        <f>BRPL_EOD!T69-BRPL_ISGS_exbus!T69</f>
        <v>1.3758327759199052E-3</v>
      </c>
      <c r="U69" s="24">
        <f>BRPL_EOD!U69-BRPL_ISGS_exbus!U69</f>
        <v>-8.4026563600048121E-4</v>
      </c>
      <c r="V69" s="24">
        <f>BRPL_EOD!V69-BRPL_ISGS_exbus!V69</f>
        <v>-1.5007667493796006E-3</v>
      </c>
      <c r="W69" s="24">
        <f>BRPL_EOD!W69-BRPL_ISGS_exbus!W69</f>
        <v>3.0307257961776912E-3</v>
      </c>
      <c r="X69" s="24">
        <f>BRPL_EOD!X69-BRPL_ISGS_exbus!X69</f>
        <v>-7.0707031251515673E-4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0</v>
      </c>
      <c r="L70" s="24">
        <f>BRPL_EOD!L70-BRPL_ISGS_exbus!L70</f>
        <v>0</v>
      </c>
      <c r="M70" s="24">
        <f>BRPL_EOD!M70-BRPL_ISGS_exbus!M70</f>
        <v>-2.5404163660880386E-3</v>
      </c>
      <c r="N70" s="24">
        <f>BRPL_EOD!N70-BRPL_ISGS_exbus!N70</f>
        <v>8.1736976047608323E-4</v>
      </c>
      <c r="O70" s="24">
        <f>BRPL_EOD!O70-BRPL_ISGS_exbus!O70</f>
        <v>-1.0466632337795545E-3</v>
      </c>
      <c r="P70" s="24">
        <f>BRPL_EOD!P70-BRPL_ISGS_exbus!P70</f>
        <v>-2.545936922633274E-3</v>
      </c>
      <c r="Q70" s="24">
        <f>BRPL_EOD!Q70-BRPL_ISGS_exbus!Q70</f>
        <v>5.979970762904685E-3</v>
      </c>
      <c r="R70" s="24">
        <f>BRPL_EOD!R70-BRPL_ISGS_exbus!R70</f>
        <v>8.2789905595213042E-3</v>
      </c>
      <c r="S70" s="24">
        <f>BRPL_EOD!S70-BRPL_ISGS_exbus!S70</f>
        <v>5.0226958473622574E-3</v>
      </c>
      <c r="T70" s="24">
        <f>BRPL_EOD!T70-BRPL_ISGS_exbus!T70</f>
        <v>1.3758327759199052E-3</v>
      </c>
      <c r="U70" s="24">
        <f>BRPL_EOD!U70-BRPL_ISGS_exbus!U70</f>
        <v>-8.4026563600048121E-4</v>
      </c>
      <c r="V70" s="24">
        <f>BRPL_EOD!V70-BRPL_ISGS_exbus!V70</f>
        <v>-1.5007667493796006E-3</v>
      </c>
      <c r="W70" s="24">
        <f>BRPL_EOD!W70-BRPL_ISGS_exbus!W70</f>
        <v>3.0307257961776912E-3</v>
      </c>
      <c r="X70" s="24">
        <f>BRPL_EOD!X70-BRPL_ISGS_exbus!X70</f>
        <v>-7.0707031251515673E-4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0</v>
      </c>
      <c r="L71" s="24">
        <f>BRPL_EOD!L71-BRPL_ISGS_exbus!L71</f>
        <v>0</v>
      </c>
      <c r="M71" s="24">
        <f>BRPL_EOD!M71-BRPL_ISGS_exbus!M71</f>
        <v>-2.5404163660880386E-3</v>
      </c>
      <c r="N71" s="24">
        <f>BRPL_EOD!N71-BRPL_ISGS_exbus!N71</f>
        <v>8.1736976047608323E-4</v>
      </c>
      <c r="O71" s="24">
        <f>BRPL_EOD!O71-BRPL_ISGS_exbus!O71</f>
        <v>-1.0466632337795545E-3</v>
      </c>
      <c r="P71" s="24">
        <f>BRPL_EOD!P71-BRPL_ISGS_exbus!P71</f>
        <v>-2.545936922633274E-3</v>
      </c>
      <c r="Q71" s="24">
        <f>BRPL_EOD!Q71-BRPL_ISGS_exbus!Q71</f>
        <v>5.979970762904685E-3</v>
      </c>
      <c r="R71" s="24">
        <f>BRPL_EOD!R71-BRPL_ISGS_exbus!R71</f>
        <v>8.2789905595213042E-3</v>
      </c>
      <c r="S71" s="24">
        <f>BRPL_EOD!S71-BRPL_ISGS_exbus!S71</f>
        <v>5.0226958473622574E-3</v>
      </c>
      <c r="T71" s="24">
        <f>BRPL_EOD!T71-BRPL_ISGS_exbus!T71</f>
        <v>1.3758327759199052E-3</v>
      </c>
      <c r="U71" s="24">
        <f>BRPL_EOD!U71-BRPL_ISGS_exbus!U71</f>
        <v>-8.4026563600048121E-4</v>
      </c>
      <c r="V71" s="24">
        <f>BRPL_EOD!V71-BRPL_ISGS_exbus!V71</f>
        <v>-1.5007667493796006E-3</v>
      </c>
      <c r="W71" s="24">
        <f>BRPL_EOD!W71-BRPL_ISGS_exbus!W71</f>
        <v>3.0307257961776912E-3</v>
      </c>
      <c r="X71" s="24">
        <f>BRPL_EOD!X71-BRPL_ISGS_exbus!X71</f>
        <v>-7.0707031251515673E-4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0</v>
      </c>
      <c r="L72" s="24">
        <f>BRPL_EOD!L72-BRPL_ISGS_exbus!L72</f>
        <v>0</v>
      </c>
      <c r="M72" s="24">
        <f>BRPL_EOD!M72-BRPL_ISGS_exbus!M72</f>
        <v>-2.5404163660880386E-3</v>
      </c>
      <c r="N72" s="24">
        <f>BRPL_EOD!N72-BRPL_ISGS_exbus!N72</f>
        <v>8.1736976047608323E-4</v>
      </c>
      <c r="O72" s="24">
        <f>BRPL_EOD!O72-BRPL_ISGS_exbus!O72</f>
        <v>-1.0466632337795545E-3</v>
      </c>
      <c r="P72" s="24">
        <f>BRPL_EOD!P72-BRPL_ISGS_exbus!P72</f>
        <v>-2.545936922633274E-3</v>
      </c>
      <c r="Q72" s="24">
        <f>BRPL_EOD!Q72-BRPL_ISGS_exbus!Q72</f>
        <v>5.979970762904685E-3</v>
      </c>
      <c r="R72" s="24">
        <f>BRPL_EOD!R72-BRPL_ISGS_exbus!R72</f>
        <v>8.2789905595213042E-3</v>
      </c>
      <c r="S72" s="24">
        <f>BRPL_EOD!S72-BRPL_ISGS_exbus!S72</f>
        <v>5.0226958473622574E-3</v>
      </c>
      <c r="T72" s="24">
        <f>BRPL_EOD!T72-BRPL_ISGS_exbus!T72</f>
        <v>1.3758327759199052E-3</v>
      </c>
      <c r="U72" s="24">
        <f>BRPL_EOD!U72-BRPL_ISGS_exbus!U72</f>
        <v>-8.4026563600048121E-4</v>
      </c>
      <c r="V72" s="24">
        <f>BRPL_EOD!V72-BRPL_ISGS_exbus!V72</f>
        <v>-1.5007667493796006E-3</v>
      </c>
      <c r="W72" s="24">
        <f>BRPL_EOD!W72-BRPL_ISGS_exbus!W72</f>
        <v>3.0307257961776912E-3</v>
      </c>
      <c r="X72" s="24">
        <f>BRPL_EOD!X72-BRPL_ISGS_exbus!X72</f>
        <v>-7.0707031251515673E-4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0</v>
      </c>
      <c r="L73" s="24">
        <f>BRPL_EOD!L73-BRPL_ISGS_exbus!L73</f>
        <v>0</v>
      </c>
      <c r="M73" s="24">
        <f>BRPL_EOD!M73-BRPL_ISGS_exbus!M73</f>
        <v>-2.5404163660880386E-3</v>
      </c>
      <c r="N73" s="24">
        <f>BRPL_EOD!N73-BRPL_ISGS_exbus!N73</f>
        <v>8.1736976047608323E-4</v>
      </c>
      <c r="O73" s="24">
        <f>BRPL_EOD!O73-BRPL_ISGS_exbus!O73</f>
        <v>-1.0466632337795545E-3</v>
      </c>
      <c r="P73" s="24">
        <f>BRPL_EOD!P73-BRPL_ISGS_exbus!P73</f>
        <v>-2.545936922633274E-3</v>
      </c>
      <c r="Q73" s="24">
        <f>BRPL_EOD!Q73-BRPL_ISGS_exbus!Q73</f>
        <v>5.979970762904685E-3</v>
      </c>
      <c r="R73" s="24">
        <f>BRPL_EOD!R73-BRPL_ISGS_exbus!R73</f>
        <v>8.2789905595213042E-3</v>
      </c>
      <c r="S73" s="24">
        <f>BRPL_EOD!S73-BRPL_ISGS_exbus!S73</f>
        <v>5.0226958473622574E-3</v>
      </c>
      <c r="T73" s="24">
        <f>BRPL_EOD!T73-BRPL_ISGS_exbus!T73</f>
        <v>1.3758327759199052E-3</v>
      </c>
      <c r="U73" s="24">
        <f>BRPL_EOD!U73-BRPL_ISGS_exbus!U73</f>
        <v>-8.4026563600048121E-4</v>
      </c>
      <c r="V73" s="24">
        <f>BRPL_EOD!V73-BRPL_ISGS_exbus!V73</f>
        <v>-1.5007667493796006E-3</v>
      </c>
      <c r="W73" s="24">
        <f>BRPL_EOD!W73-BRPL_ISGS_exbus!W73</f>
        <v>3.0307257961776912E-3</v>
      </c>
      <c r="X73" s="24">
        <f>BRPL_EOD!X73-BRPL_ISGS_exbus!X73</f>
        <v>-7.0707031251515673E-4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0</v>
      </c>
      <c r="L74" s="24">
        <f>BRPL_EOD!L74-BRPL_ISGS_exbus!L74</f>
        <v>0</v>
      </c>
      <c r="M74" s="24">
        <f>BRPL_EOD!M74-BRPL_ISGS_exbus!M74</f>
        <v>-2.5404163660880386E-3</v>
      </c>
      <c r="N74" s="24">
        <f>BRPL_EOD!N74-BRPL_ISGS_exbus!N74</f>
        <v>8.1736976047608323E-4</v>
      </c>
      <c r="O74" s="24">
        <f>BRPL_EOD!O74-BRPL_ISGS_exbus!O74</f>
        <v>-1.0466632337795545E-3</v>
      </c>
      <c r="P74" s="24">
        <f>BRPL_EOD!P74-BRPL_ISGS_exbus!P74</f>
        <v>-2.545936922633274E-3</v>
      </c>
      <c r="Q74" s="24">
        <f>BRPL_EOD!Q74-BRPL_ISGS_exbus!Q74</f>
        <v>5.979970762904685E-3</v>
      </c>
      <c r="R74" s="24">
        <f>BRPL_EOD!R74-BRPL_ISGS_exbus!R74</f>
        <v>8.2789905595213042E-3</v>
      </c>
      <c r="S74" s="24">
        <f>BRPL_EOD!S74-BRPL_ISGS_exbus!S74</f>
        <v>5.0226958473622574E-3</v>
      </c>
      <c r="T74" s="24">
        <f>BRPL_EOD!T74-BRPL_ISGS_exbus!T74</f>
        <v>1.3758327759199052E-3</v>
      </c>
      <c r="U74" s="24">
        <f>BRPL_EOD!U74-BRPL_ISGS_exbus!U74</f>
        <v>-8.4026563600048121E-4</v>
      </c>
      <c r="V74" s="24">
        <f>BRPL_EOD!V74-BRPL_ISGS_exbus!V74</f>
        <v>-1.5007667493796006E-3</v>
      </c>
      <c r="W74" s="24">
        <f>BRPL_EOD!W74-BRPL_ISGS_exbus!W74</f>
        <v>3.0307257961776912E-3</v>
      </c>
      <c r="X74" s="24">
        <f>BRPL_EOD!X74-BRPL_ISGS_exbus!X74</f>
        <v>-7.0707031251515673E-4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0</v>
      </c>
      <c r="L75" s="24">
        <f>BRPL_EOD!L75-BRPL_ISGS_exbus!L75</f>
        <v>0</v>
      </c>
      <c r="M75" s="24">
        <f>BRPL_EOD!M75-BRPL_ISGS_exbus!M75</f>
        <v>-2.5404163660880386E-3</v>
      </c>
      <c r="N75" s="24">
        <f>BRPL_EOD!N75-BRPL_ISGS_exbus!N75</f>
        <v>8.1736976047608323E-4</v>
      </c>
      <c r="O75" s="24">
        <f>BRPL_EOD!O75-BRPL_ISGS_exbus!O75</f>
        <v>-1.0466632337795545E-3</v>
      </c>
      <c r="P75" s="24">
        <f>BRPL_EOD!P75-BRPL_ISGS_exbus!P75</f>
        <v>8.5862707393147275E-4</v>
      </c>
      <c r="Q75" s="24">
        <f>BRPL_EOD!Q75-BRPL_ISGS_exbus!Q75</f>
        <v>5.979970762904685E-3</v>
      </c>
      <c r="R75" s="24">
        <f>BRPL_EOD!R75-BRPL_ISGS_exbus!R75</f>
        <v>8.2789905595213042E-3</v>
      </c>
      <c r="S75" s="24">
        <f>BRPL_EOD!S75-BRPL_ISGS_exbus!S75</f>
        <v>5.0226958473622574E-3</v>
      </c>
      <c r="T75" s="24">
        <f>BRPL_EOD!T75-BRPL_ISGS_exbus!T75</f>
        <v>1.3758327759199052E-3</v>
      </c>
      <c r="U75" s="24">
        <f>BRPL_EOD!U75-BRPL_ISGS_exbus!U75</f>
        <v>-8.4026563600048121E-4</v>
      </c>
      <c r="V75" s="24">
        <f>BRPL_EOD!V75-BRPL_ISGS_exbus!V75</f>
        <v>-1.5007667493796006E-3</v>
      </c>
      <c r="W75" s="24">
        <f>BRPL_EOD!W75-BRPL_ISGS_exbus!W75</f>
        <v>3.0307257961776912E-3</v>
      </c>
      <c r="X75" s="24">
        <f>BRPL_EOD!X75-BRPL_ISGS_exbus!X75</f>
        <v>-7.0707031251515673E-4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0</v>
      </c>
      <c r="L76" s="24">
        <f>BRPL_EOD!L76-BRPL_ISGS_exbus!L76</f>
        <v>0</v>
      </c>
      <c r="M76" s="24">
        <f>BRPL_EOD!M76-BRPL_ISGS_exbus!M76</f>
        <v>-2.5404163660880386E-3</v>
      </c>
      <c r="N76" s="24">
        <f>BRPL_EOD!N76-BRPL_ISGS_exbus!N76</f>
        <v>8.1736976047608323E-4</v>
      </c>
      <c r="O76" s="24">
        <f>BRPL_EOD!O76-BRPL_ISGS_exbus!O76</f>
        <v>-1.0466632337795545E-3</v>
      </c>
      <c r="P76" s="24">
        <f>BRPL_EOD!P76-BRPL_ISGS_exbus!P76</f>
        <v>-9.3573046416750572E-4</v>
      </c>
      <c r="Q76" s="24">
        <f>BRPL_EOD!Q76-BRPL_ISGS_exbus!Q76</f>
        <v>5.979970762904685E-3</v>
      </c>
      <c r="R76" s="24">
        <f>BRPL_EOD!R76-BRPL_ISGS_exbus!R76</f>
        <v>8.2789905595213042E-3</v>
      </c>
      <c r="S76" s="24">
        <f>BRPL_EOD!S76-BRPL_ISGS_exbus!S76</f>
        <v>5.0226958473622574E-3</v>
      </c>
      <c r="T76" s="24">
        <f>BRPL_EOD!T76-BRPL_ISGS_exbus!T76</f>
        <v>1.3758327759199052E-3</v>
      </c>
      <c r="U76" s="24">
        <f>BRPL_EOD!U76-BRPL_ISGS_exbus!U76</f>
        <v>-8.4026563600048121E-4</v>
      </c>
      <c r="V76" s="24">
        <f>BRPL_EOD!V76-BRPL_ISGS_exbus!V76</f>
        <v>-1.5007667493796006E-3</v>
      </c>
      <c r="W76" s="24">
        <f>BRPL_EOD!W76-BRPL_ISGS_exbus!W76</f>
        <v>3.0307257961776912E-3</v>
      </c>
      <c r="X76" s="24">
        <f>BRPL_EOD!X76-BRPL_ISGS_exbus!X76</f>
        <v>-7.0707031251515673E-4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1.6851908001806919</v>
      </c>
      <c r="L77" s="24">
        <f>BRPL_EOD!L77-BRPL_ISGS_exbus!L77</f>
        <v>0</v>
      </c>
      <c r="M77" s="24">
        <f>BRPL_EOD!M77-BRPL_ISGS_exbus!M77</f>
        <v>-2.5404163660880386E-3</v>
      </c>
      <c r="N77" s="24">
        <f>BRPL_EOD!N77-BRPL_ISGS_exbus!N77</f>
        <v>8.1736976047608323E-4</v>
      </c>
      <c r="O77" s="24">
        <f>BRPL_EOD!O77-BRPL_ISGS_exbus!O77</f>
        <v>-1.0466632337795545E-3</v>
      </c>
      <c r="P77" s="24">
        <f>BRPL_EOD!P77-BRPL_ISGS_exbus!P77</f>
        <v>-9.3573046416750572E-4</v>
      </c>
      <c r="Q77" s="24">
        <f>BRPL_EOD!Q77-BRPL_ISGS_exbus!Q77</f>
        <v>5.979970762904685E-3</v>
      </c>
      <c r="R77" s="24">
        <f>BRPL_EOD!R77-BRPL_ISGS_exbus!R77</f>
        <v>8.2789905595213042E-3</v>
      </c>
      <c r="S77" s="24">
        <f>BRPL_EOD!S77-BRPL_ISGS_exbus!S77</f>
        <v>5.0226958473622574E-3</v>
      </c>
      <c r="T77" s="24">
        <f>BRPL_EOD!T77-BRPL_ISGS_exbus!T77</f>
        <v>1.3758327759199052E-3</v>
      </c>
      <c r="U77" s="24">
        <f>BRPL_EOD!U77-BRPL_ISGS_exbus!U77</f>
        <v>-8.4026563600048121E-4</v>
      </c>
      <c r="V77" s="24">
        <f>BRPL_EOD!V77-BRPL_ISGS_exbus!V77</f>
        <v>-1.5007667493796006E-3</v>
      </c>
      <c r="W77" s="24">
        <f>BRPL_EOD!W77-BRPL_ISGS_exbus!W77</f>
        <v>3.0307257961776912E-3</v>
      </c>
      <c r="X77" s="24">
        <f>BRPL_EOD!X77-BRPL_ISGS_exbus!X77</f>
        <v>-7.0707031251515673E-4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1.6851908001806919</v>
      </c>
      <c r="L78" s="24">
        <f>BRPL_EOD!L78-BRPL_ISGS_exbus!L78</f>
        <v>0</v>
      </c>
      <c r="M78" s="24">
        <f>BRPL_EOD!M78-BRPL_ISGS_exbus!M78</f>
        <v>-2.5404163660880386E-3</v>
      </c>
      <c r="N78" s="24">
        <f>BRPL_EOD!N78-BRPL_ISGS_exbus!N78</f>
        <v>8.1736976047608323E-4</v>
      </c>
      <c r="O78" s="24">
        <f>BRPL_EOD!O78-BRPL_ISGS_exbus!O78</f>
        <v>-1.0466632337795545E-3</v>
      </c>
      <c r="P78" s="24">
        <f>BRPL_EOD!P78-BRPL_ISGS_exbus!P78</f>
        <v>-9.3573046416750572E-4</v>
      </c>
      <c r="Q78" s="24">
        <f>BRPL_EOD!Q78-BRPL_ISGS_exbus!Q78</f>
        <v>5.979970762904685E-3</v>
      </c>
      <c r="R78" s="24">
        <f>BRPL_EOD!R78-BRPL_ISGS_exbus!R78</f>
        <v>8.2789905595213042E-3</v>
      </c>
      <c r="S78" s="24">
        <f>BRPL_EOD!S78-BRPL_ISGS_exbus!S78</f>
        <v>5.0226958473622574E-3</v>
      </c>
      <c r="T78" s="24">
        <f>BRPL_EOD!T78-BRPL_ISGS_exbus!T78</f>
        <v>1.3758327759199052E-3</v>
      </c>
      <c r="U78" s="24">
        <f>BRPL_EOD!U78-BRPL_ISGS_exbus!U78</f>
        <v>-8.4026563600048121E-4</v>
      </c>
      <c r="V78" s="24">
        <f>BRPL_EOD!V78-BRPL_ISGS_exbus!V78</f>
        <v>-1.5007667493796006E-3</v>
      </c>
      <c r="W78" s="24">
        <f>BRPL_EOD!W78-BRPL_ISGS_exbus!W78</f>
        <v>3.0307257961776912E-3</v>
      </c>
      <c r="X78" s="24">
        <f>BRPL_EOD!X78-BRPL_ISGS_exbus!X78</f>
        <v>-7.0707031251515673E-4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-1.2689300670558623E-3</v>
      </c>
      <c r="L79" s="24">
        <f>BRPL_EOD!L79-BRPL_ISGS_exbus!L79</f>
        <v>0</v>
      </c>
      <c r="M79" s="24">
        <f>BRPL_EOD!M79-BRPL_ISGS_exbus!M79</f>
        <v>-2.5404163660880386E-3</v>
      </c>
      <c r="N79" s="24">
        <f>BRPL_EOD!N79-BRPL_ISGS_exbus!N79</f>
        <v>8.1736976047608323E-4</v>
      </c>
      <c r="O79" s="24">
        <f>BRPL_EOD!O79-BRPL_ISGS_exbus!O79</f>
        <v>-1.0466632337795545E-3</v>
      </c>
      <c r="P79" s="24">
        <f>BRPL_EOD!P79-BRPL_ISGS_exbus!P79</f>
        <v>-9.3573046416750572E-4</v>
      </c>
      <c r="Q79" s="24">
        <f>BRPL_EOD!Q79-BRPL_ISGS_exbus!Q79</f>
        <v>5.979970762904685E-3</v>
      </c>
      <c r="R79" s="24">
        <f>BRPL_EOD!R79-BRPL_ISGS_exbus!R79</f>
        <v>8.2789905595213042E-3</v>
      </c>
      <c r="S79" s="24">
        <f>BRPL_EOD!S79-BRPL_ISGS_exbus!S79</f>
        <v>5.0226958473622574E-3</v>
      </c>
      <c r="T79" s="24">
        <f>BRPL_EOD!T79-BRPL_ISGS_exbus!T79</f>
        <v>1.3758327759199052E-3</v>
      </c>
      <c r="U79" s="24">
        <f>BRPL_EOD!U79-BRPL_ISGS_exbus!U79</f>
        <v>-8.4026563600048121E-4</v>
      </c>
      <c r="V79" s="24">
        <f>BRPL_EOD!V79-BRPL_ISGS_exbus!V79</f>
        <v>-1.5007667493796006E-3</v>
      </c>
      <c r="W79" s="24">
        <f>BRPL_EOD!W79-BRPL_ISGS_exbus!W79</f>
        <v>1.2630578084564803E-3</v>
      </c>
      <c r="X79" s="24">
        <f>BRPL_EOD!X79-BRPL_ISGS_exbus!X79</f>
        <v>-7.0707031251515673E-4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-1.2689300670558623E-3</v>
      </c>
      <c r="L80" s="24">
        <f>BRPL_EOD!L80-BRPL_ISGS_exbus!L80</f>
        <v>0</v>
      </c>
      <c r="M80" s="24">
        <f>BRPL_EOD!M80-BRPL_ISGS_exbus!M80</f>
        <v>-2.5404163660880386E-3</v>
      </c>
      <c r="N80" s="24">
        <f>BRPL_EOD!N80-BRPL_ISGS_exbus!N80</f>
        <v>8.1736976047608323E-4</v>
      </c>
      <c r="O80" s="24">
        <f>BRPL_EOD!O80-BRPL_ISGS_exbus!O80</f>
        <v>-1.0466632337795545E-3</v>
      </c>
      <c r="P80" s="24">
        <f>BRPL_EOD!P80-BRPL_ISGS_exbus!P80</f>
        <v>-9.3573046416750572E-4</v>
      </c>
      <c r="Q80" s="24">
        <f>BRPL_EOD!Q80-BRPL_ISGS_exbus!Q80</f>
        <v>5.979970762904685E-3</v>
      </c>
      <c r="R80" s="24">
        <f>BRPL_EOD!R80-BRPL_ISGS_exbus!R80</f>
        <v>8.2789905595213042E-3</v>
      </c>
      <c r="S80" s="24">
        <f>BRPL_EOD!S80-BRPL_ISGS_exbus!S80</f>
        <v>5.0226958473622574E-3</v>
      </c>
      <c r="T80" s="24">
        <f>BRPL_EOD!T80-BRPL_ISGS_exbus!T80</f>
        <v>1.3758327759199052E-3</v>
      </c>
      <c r="U80" s="24">
        <f>BRPL_EOD!U80-BRPL_ISGS_exbus!U80</f>
        <v>-8.4026563600048121E-4</v>
      </c>
      <c r="V80" s="24">
        <f>BRPL_EOD!V80-BRPL_ISGS_exbus!V80</f>
        <v>-1.5007667493796006E-3</v>
      </c>
      <c r="W80" s="24">
        <f>BRPL_EOD!W80-BRPL_ISGS_exbus!W80</f>
        <v>-1.0555174326469796E-3</v>
      </c>
      <c r="X80" s="24">
        <f>BRPL_EOD!X80-BRPL_ISGS_exbus!X80</f>
        <v>-7.0707031251515673E-4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-1.2689300670558623E-3</v>
      </c>
      <c r="L81" s="24">
        <f>BRPL_EOD!L81-BRPL_ISGS_exbus!L81</f>
        <v>0</v>
      </c>
      <c r="M81" s="24">
        <f>BRPL_EOD!M81-BRPL_ISGS_exbus!M81</f>
        <v>-2.5404163660880386E-3</v>
      </c>
      <c r="N81" s="24">
        <f>BRPL_EOD!N81-BRPL_ISGS_exbus!N81</f>
        <v>8.1736976047608323E-4</v>
      </c>
      <c r="O81" s="24">
        <f>BRPL_EOD!O81-BRPL_ISGS_exbus!O81</f>
        <v>-1.0466632337795545E-3</v>
      </c>
      <c r="P81" s="24">
        <f>BRPL_EOD!P81-BRPL_ISGS_exbus!P81</f>
        <v>2.736364804150071E-4</v>
      </c>
      <c r="Q81" s="24">
        <f>BRPL_EOD!Q81-BRPL_ISGS_exbus!Q81</f>
        <v>5.979970762904685E-3</v>
      </c>
      <c r="R81" s="24">
        <f>BRPL_EOD!R81-BRPL_ISGS_exbus!R81</f>
        <v>8.2789905595213042E-3</v>
      </c>
      <c r="S81" s="24">
        <f>BRPL_EOD!S81-BRPL_ISGS_exbus!S81</f>
        <v>5.0226958473622574E-3</v>
      </c>
      <c r="T81" s="24">
        <f>BRPL_EOD!T81-BRPL_ISGS_exbus!T81</f>
        <v>1.3758327759199052E-3</v>
      </c>
      <c r="U81" s="24">
        <f>BRPL_EOD!U81-BRPL_ISGS_exbus!U81</f>
        <v>-8.4026563600048121E-4</v>
      </c>
      <c r="V81" s="24">
        <f>BRPL_EOD!V81-BRPL_ISGS_exbus!V81</f>
        <v>-1.5007667493796006E-3</v>
      </c>
      <c r="W81" s="24">
        <f>BRPL_EOD!W81-BRPL_ISGS_exbus!W81</f>
        <v>-1.8496221245811739E-3</v>
      </c>
      <c r="X81" s="24">
        <f>BRPL_EOD!X81-BRPL_ISGS_exbus!X81</f>
        <v>-7.0707031251515673E-4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-1.2689300670558623E-3</v>
      </c>
      <c r="L82" s="24">
        <f>BRPL_EOD!L82-BRPL_ISGS_exbus!L82</f>
        <v>0</v>
      </c>
      <c r="M82" s="24">
        <f>BRPL_EOD!M82-BRPL_ISGS_exbus!M82</f>
        <v>-2.5404163660880386E-3</v>
      </c>
      <c r="N82" s="24">
        <f>BRPL_EOD!N82-BRPL_ISGS_exbus!N82</f>
        <v>8.1736976047608323E-4</v>
      </c>
      <c r="O82" s="24">
        <f>BRPL_EOD!O82-BRPL_ISGS_exbus!O82</f>
        <v>-1.0466632337795545E-3</v>
      </c>
      <c r="P82" s="24">
        <f>BRPL_EOD!P82-BRPL_ISGS_exbus!P82</f>
        <v>-1.3590944725869747E-3</v>
      </c>
      <c r="Q82" s="24">
        <f>BRPL_EOD!Q82-BRPL_ISGS_exbus!Q82</f>
        <v>5.979970762904685E-3</v>
      </c>
      <c r="R82" s="24">
        <f>BRPL_EOD!R82-BRPL_ISGS_exbus!R82</f>
        <v>8.2789905595213042E-3</v>
      </c>
      <c r="S82" s="24">
        <f>BRPL_EOD!S82-BRPL_ISGS_exbus!S82</f>
        <v>5.0226958473622574E-3</v>
      </c>
      <c r="T82" s="24">
        <f>BRPL_EOD!T82-BRPL_ISGS_exbus!T82</f>
        <v>1.3758327759199052E-3</v>
      </c>
      <c r="U82" s="24">
        <f>BRPL_EOD!U82-BRPL_ISGS_exbus!U82</f>
        <v>-8.4026563600048121E-4</v>
      </c>
      <c r="V82" s="24">
        <f>BRPL_EOD!V82-BRPL_ISGS_exbus!V82</f>
        <v>-1.5007667493796006E-3</v>
      </c>
      <c r="W82" s="24">
        <f>BRPL_EOD!W82-BRPL_ISGS_exbus!W82</f>
        <v>5.8782290095535927E-3</v>
      </c>
      <c r="X82" s="24">
        <f>BRPL_EOD!X82-BRPL_ISGS_exbus!X82</f>
        <v>-7.0707031251515673E-4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-1.2689300670558623E-3</v>
      </c>
      <c r="L83" s="24">
        <f>BRPL_EOD!L83-BRPL_ISGS_exbus!L83</f>
        <v>0</v>
      </c>
      <c r="M83" s="24">
        <f>BRPL_EOD!M83-BRPL_ISGS_exbus!M83</f>
        <v>-2.5404163660880386E-3</v>
      </c>
      <c r="N83" s="24">
        <f>BRPL_EOD!N83-BRPL_ISGS_exbus!N83</f>
        <v>8.1736976047608323E-4</v>
      </c>
      <c r="O83" s="24">
        <f>BRPL_EOD!O83-BRPL_ISGS_exbus!O83</f>
        <v>-1.0466632337795545E-3</v>
      </c>
      <c r="P83" s="24">
        <f>BRPL_EOD!P83-BRPL_ISGS_exbus!P83</f>
        <v>1.3420116358204837E-3</v>
      </c>
      <c r="Q83" s="24">
        <f>BRPL_EOD!Q83-BRPL_ISGS_exbus!Q83</f>
        <v>5.979970762904685E-3</v>
      </c>
      <c r="R83" s="24">
        <f>BRPL_EOD!R83-BRPL_ISGS_exbus!R83</f>
        <v>8.2789905595213042E-3</v>
      </c>
      <c r="S83" s="24">
        <f>BRPL_EOD!S83-BRPL_ISGS_exbus!S83</f>
        <v>5.0226958473622574E-3</v>
      </c>
      <c r="T83" s="24">
        <f>BRPL_EOD!T83-BRPL_ISGS_exbus!T83</f>
        <v>1.3758327759199052E-3</v>
      </c>
      <c r="U83" s="24">
        <f>BRPL_EOD!U83-BRPL_ISGS_exbus!U83</f>
        <v>-8.4026563600048121E-4</v>
      </c>
      <c r="V83" s="24">
        <f>BRPL_EOD!V83-BRPL_ISGS_exbus!V83</f>
        <v>-1.5007667493796006E-3</v>
      </c>
      <c r="W83" s="24">
        <f>BRPL_EOD!W83-BRPL_ISGS_exbus!W83</f>
        <v>-5.7237714843765275E-3</v>
      </c>
      <c r="X83" s="24">
        <f>BRPL_EOD!X83-BRPL_ISGS_exbus!X83</f>
        <v>-7.0707031251515673E-4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-1.2689300670558623E-3</v>
      </c>
      <c r="L84" s="24">
        <f>BRPL_EOD!L84-BRPL_ISGS_exbus!L84</f>
        <v>0</v>
      </c>
      <c r="M84" s="24">
        <f>BRPL_EOD!M84-BRPL_ISGS_exbus!M84</f>
        <v>-2.5404163660880386E-3</v>
      </c>
      <c r="N84" s="24">
        <f>BRPL_EOD!N84-BRPL_ISGS_exbus!N84</f>
        <v>8.1736976047608323E-4</v>
      </c>
      <c r="O84" s="24">
        <f>BRPL_EOD!O84-BRPL_ISGS_exbus!O84</f>
        <v>-1.0466632337795545E-3</v>
      </c>
      <c r="P84" s="24">
        <f>BRPL_EOD!P84-BRPL_ISGS_exbus!P84</f>
        <v>-2.9086243674925072E-4</v>
      </c>
      <c r="Q84" s="24">
        <f>BRPL_EOD!Q84-BRPL_ISGS_exbus!Q84</f>
        <v>5.979970762904685E-3</v>
      </c>
      <c r="R84" s="24">
        <f>BRPL_EOD!R84-BRPL_ISGS_exbus!R84</f>
        <v>8.2789905595213042E-3</v>
      </c>
      <c r="S84" s="24">
        <f>BRPL_EOD!S84-BRPL_ISGS_exbus!S84</f>
        <v>5.0226958473622574E-3</v>
      </c>
      <c r="T84" s="24">
        <f>BRPL_EOD!T84-BRPL_ISGS_exbus!T84</f>
        <v>1.3758327759199052E-3</v>
      </c>
      <c r="U84" s="24">
        <f>BRPL_EOD!U84-BRPL_ISGS_exbus!U84</f>
        <v>-8.4026563600048121E-4</v>
      </c>
      <c r="V84" s="24">
        <f>BRPL_EOD!V84-BRPL_ISGS_exbus!V84</f>
        <v>-1.5007667493796006E-3</v>
      </c>
      <c r="W84" s="24">
        <f>BRPL_EOD!W84-BRPL_ISGS_exbus!W84</f>
        <v>2.1592667964931422E-3</v>
      </c>
      <c r="X84" s="24">
        <f>BRPL_EOD!X84-BRPL_ISGS_exbus!X84</f>
        <v>-7.0707031251515673E-4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-1.2689300670558623E-3</v>
      </c>
      <c r="L85" s="24">
        <f>BRPL_EOD!L85-BRPL_ISGS_exbus!L85</f>
        <v>0</v>
      </c>
      <c r="M85" s="24">
        <f>BRPL_EOD!M85-BRPL_ISGS_exbus!M85</f>
        <v>-2.5404163660880386E-3</v>
      </c>
      <c r="N85" s="24">
        <f>BRPL_EOD!N85-BRPL_ISGS_exbus!N85</f>
        <v>8.1736976047608323E-4</v>
      </c>
      <c r="O85" s="24">
        <f>BRPL_EOD!O85-BRPL_ISGS_exbus!O85</f>
        <v>-1.0466632337795545E-3</v>
      </c>
      <c r="P85" s="24">
        <f>BRPL_EOD!P85-BRPL_ISGS_exbus!P85</f>
        <v>-2.9086243674925072E-4</v>
      </c>
      <c r="Q85" s="24">
        <f>BRPL_EOD!Q85-BRPL_ISGS_exbus!Q85</f>
        <v>5.979970762904685E-3</v>
      </c>
      <c r="R85" s="24">
        <f>BRPL_EOD!R85-BRPL_ISGS_exbus!R85</f>
        <v>8.2789905595213042E-3</v>
      </c>
      <c r="S85" s="24">
        <f>BRPL_EOD!S85-BRPL_ISGS_exbus!S85</f>
        <v>5.0226958473622574E-3</v>
      </c>
      <c r="T85" s="24">
        <f>BRPL_EOD!T85-BRPL_ISGS_exbus!T85</f>
        <v>1.3758327759199052E-3</v>
      </c>
      <c r="U85" s="24">
        <f>BRPL_EOD!U85-BRPL_ISGS_exbus!U85</f>
        <v>-8.4026563600048121E-4</v>
      </c>
      <c r="V85" s="24">
        <f>BRPL_EOD!V85-BRPL_ISGS_exbus!V85</f>
        <v>-6.8437828371248344E-4</v>
      </c>
      <c r="W85" s="24">
        <f>BRPL_EOD!W85-BRPL_ISGS_exbus!W85</f>
        <v>2.1592667964931422E-3</v>
      </c>
      <c r="X85" s="24">
        <f>BRPL_EOD!X85-BRPL_ISGS_exbus!X85</f>
        <v>-7.0707031251515673E-4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-1.2689300670558623E-3</v>
      </c>
      <c r="L86" s="24">
        <f>BRPL_EOD!L86-BRPL_ISGS_exbus!L86</f>
        <v>0</v>
      </c>
      <c r="M86" s="24">
        <f>BRPL_EOD!M86-BRPL_ISGS_exbus!M86</f>
        <v>-2.5404163660880386E-3</v>
      </c>
      <c r="N86" s="24">
        <f>BRPL_EOD!N86-BRPL_ISGS_exbus!N86</f>
        <v>8.1736976047608323E-4</v>
      </c>
      <c r="O86" s="24">
        <f>BRPL_EOD!O86-BRPL_ISGS_exbus!O86</f>
        <v>-1.0466632337795545E-3</v>
      </c>
      <c r="P86" s="24">
        <f>BRPL_EOD!P86-BRPL_ISGS_exbus!P86</f>
        <v>-2.9086243674925072E-4</v>
      </c>
      <c r="Q86" s="24">
        <f>BRPL_EOD!Q86-BRPL_ISGS_exbus!Q86</f>
        <v>5.979970762904685E-3</v>
      </c>
      <c r="R86" s="24">
        <f>BRPL_EOD!R86-BRPL_ISGS_exbus!R86</f>
        <v>8.2789905595213042E-3</v>
      </c>
      <c r="S86" s="24">
        <f>BRPL_EOD!S86-BRPL_ISGS_exbus!S86</f>
        <v>5.0226958473622574E-3</v>
      </c>
      <c r="T86" s="24">
        <f>BRPL_EOD!T86-BRPL_ISGS_exbus!T86</f>
        <v>1.3758327759199052E-3</v>
      </c>
      <c r="U86" s="24">
        <f>BRPL_EOD!U86-BRPL_ISGS_exbus!U86</f>
        <v>-8.4026563600048121E-4</v>
      </c>
      <c r="V86" s="24">
        <f>BRPL_EOD!V86-BRPL_ISGS_exbus!V86</f>
        <v>-6.8437828371248344E-4</v>
      </c>
      <c r="W86" s="24">
        <f>BRPL_EOD!W86-BRPL_ISGS_exbus!W86</f>
        <v>2.1592667964931422E-3</v>
      </c>
      <c r="X86" s="24">
        <f>BRPL_EOD!X86-BRPL_ISGS_exbus!X86</f>
        <v>-7.0707031251515673E-4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-1.2689300670558623E-3</v>
      </c>
      <c r="L87" s="24">
        <f>BRPL_EOD!L87-BRPL_ISGS_exbus!L87</f>
        <v>0</v>
      </c>
      <c r="M87" s="24">
        <f>BRPL_EOD!M87-BRPL_ISGS_exbus!M87</f>
        <v>-2.5404163660880386E-3</v>
      </c>
      <c r="N87" s="24">
        <f>BRPL_EOD!N87-BRPL_ISGS_exbus!N87</f>
        <v>8.1736976047608323E-4</v>
      </c>
      <c r="O87" s="24">
        <f>BRPL_EOD!O87-BRPL_ISGS_exbus!O87</f>
        <v>-1.0466632337795545E-3</v>
      </c>
      <c r="P87" s="24">
        <f>BRPL_EOD!P87-BRPL_ISGS_exbus!P87</f>
        <v>-2.9086243674925072E-4</v>
      </c>
      <c r="Q87" s="24">
        <f>BRPL_EOD!Q87-BRPL_ISGS_exbus!Q87</f>
        <v>5.979970762904685E-3</v>
      </c>
      <c r="R87" s="24">
        <f>BRPL_EOD!R87-BRPL_ISGS_exbus!R87</f>
        <v>8.2789905595213042E-3</v>
      </c>
      <c r="S87" s="24">
        <f>BRPL_EOD!S87-BRPL_ISGS_exbus!S87</f>
        <v>5.0226958473622574E-3</v>
      </c>
      <c r="T87" s="24">
        <f>BRPL_EOD!T87-BRPL_ISGS_exbus!T87</f>
        <v>1.3758327759199052E-3</v>
      </c>
      <c r="U87" s="24">
        <f>BRPL_EOD!U87-BRPL_ISGS_exbus!U87</f>
        <v>-8.4026563600048121E-4</v>
      </c>
      <c r="V87" s="24">
        <f>BRPL_EOD!V87-BRPL_ISGS_exbus!V87</f>
        <v>-6.8437828371248344E-4</v>
      </c>
      <c r="W87" s="24">
        <f>BRPL_EOD!W87-BRPL_ISGS_exbus!W87</f>
        <v>2.1592667964931422E-3</v>
      </c>
      <c r="X87" s="24">
        <f>BRPL_EOD!X87-BRPL_ISGS_exbus!X87</f>
        <v>-7.0707031251515673E-4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-1.2689300670558623E-3</v>
      </c>
      <c r="L88" s="24">
        <f>BRPL_EOD!L88-BRPL_ISGS_exbus!L88</f>
        <v>0</v>
      </c>
      <c r="M88" s="24">
        <f>BRPL_EOD!M88-BRPL_ISGS_exbus!M88</f>
        <v>-2.5404163660880386E-3</v>
      </c>
      <c r="N88" s="24">
        <f>BRPL_EOD!N88-BRPL_ISGS_exbus!N88</f>
        <v>8.1736976047608323E-4</v>
      </c>
      <c r="O88" s="24">
        <f>BRPL_EOD!O88-BRPL_ISGS_exbus!O88</f>
        <v>-1.0466632337795545E-3</v>
      </c>
      <c r="P88" s="24">
        <f>BRPL_EOD!P88-BRPL_ISGS_exbus!P88</f>
        <v>-2.9086243674925072E-4</v>
      </c>
      <c r="Q88" s="24">
        <f>BRPL_EOD!Q88-BRPL_ISGS_exbus!Q88</f>
        <v>5.979970762904685E-3</v>
      </c>
      <c r="R88" s="24">
        <f>BRPL_EOD!R88-BRPL_ISGS_exbus!R88</f>
        <v>8.2789905595213042E-3</v>
      </c>
      <c r="S88" s="24">
        <f>BRPL_EOD!S88-BRPL_ISGS_exbus!S88</f>
        <v>5.0226958473622574E-3</v>
      </c>
      <c r="T88" s="24">
        <f>BRPL_EOD!T88-BRPL_ISGS_exbus!T88</f>
        <v>1.3758327759199052E-3</v>
      </c>
      <c r="U88" s="24">
        <f>BRPL_EOD!U88-BRPL_ISGS_exbus!U88</f>
        <v>-8.4026563600048121E-4</v>
      </c>
      <c r="V88" s="24">
        <f>BRPL_EOD!V88-BRPL_ISGS_exbus!V88</f>
        <v>-6.8437828371248344E-4</v>
      </c>
      <c r="W88" s="24">
        <f>BRPL_EOD!W88-BRPL_ISGS_exbus!W88</f>
        <v>2.1592667964931422E-3</v>
      </c>
      <c r="X88" s="24">
        <f>BRPL_EOD!X88-BRPL_ISGS_exbus!X88</f>
        <v>-7.0707031251515673E-4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-1.2689300670558623E-3</v>
      </c>
      <c r="L89" s="24">
        <f>BRPL_EOD!L89-BRPL_ISGS_exbus!L89</f>
        <v>0</v>
      </c>
      <c r="M89" s="24">
        <f>BRPL_EOD!M89-BRPL_ISGS_exbus!M89</f>
        <v>-2.5404163660880386E-3</v>
      </c>
      <c r="N89" s="24">
        <f>BRPL_EOD!N89-BRPL_ISGS_exbus!N89</f>
        <v>8.1736976047608323E-4</v>
      </c>
      <c r="O89" s="24">
        <f>BRPL_EOD!O89-BRPL_ISGS_exbus!O89</f>
        <v>-1.0466632337795545E-3</v>
      </c>
      <c r="P89" s="24">
        <f>BRPL_EOD!P89-BRPL_ISGS_exbus!P89</f>
        <v>-2.9086243674925072E-4</v>
      </c>
      <c r="Q89" s="24">
        <f>BRPL_EOD!Q89-BRPL_ISGS_exbus!Q89</f>
        <v>5.979970762904685E-3</v>
      </c>
      <c r="R89" s="24">
        <f>BRPL_EOD!R89-BRPL_ISGS_exbus!R89</f>
        <v>8.2789905595213042E-3</v>
      </c>
      <c r="S89" s="24">
        <f>BRPL_EOD!S89-BRPL_ISGS_exbus!S89</f>
        <v>5.0226958473622574E-3</v>
      </c>
      <c r="T89" s="24">
        <f>BRPL_EOD!T89-BRPL_ISGS_exbus!T89</f>
        <v>1.3758327759199052E-3</v>
      </c>
      <c r="U89" s="24">
        <f>BRPL_EOD!U89-BRPL_ISGS_exbus!U89</f>
        <v>-8.4026563600048121E-4</v>
      </c>
      <c r="V89" s="24">
        <f>BRPL_EOD!V89-BRPL_ISGS_exbus!V89</f>
        <v>-6.8437828371248344E-4</v>
      </c>
      <c r="W89" s="24">
        <f>BRPL_EOD!W89-BRPL_ISGS_exbus!W89</f>
        <v>2.1592667964931422E-3</v>
      </c>
      <c r="X89" s="24">
        <f>BRPL_EOD!X89-BRPL_ISGS_exbus!X89</f>
        <v>-7.0707031251515673E-4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-1.2689300670558623E-3</v>
      </c>
      <c r="L90" s="24">
        <f>BRPL_EOD!L90-BRPL_ISGS_exbus!L90</f>
        <v>0</v>
      </c>
      <c r="M90" s="24">
        <f>BRPL_EOD!M90-BRPL_ISGS_exbus!M90</f>
        <v>-2.5404163660880386E-3</v>
      </c>
      <c r="N90" s="24">
        <f>BRPL_EOD!N90-BRPL_ISGS_exbus!N90</f>
        <v>8.1736976047608323E-4</v>
      </c>
      <c r="O90" s="24">
        <f>BRPL_EOD!O90-BRPL_ISGS_exbus!O90</f>
        <v>-1.0466632337795545E-3</v>
      </c>
      <c r="P90" s="24">
        <f>BRPL_EOD!P90-BRPL_ISGS_exbus!P90</f>
        <v>-2.9086243674925072E-4</v>
      </c>
      <c r="Q90" s="24">
        <f>BRPL_EOD!Q90-BRPL_ISGS_exbus!Q90</f>
        <v>5.979970762904685E-3</v>
      </c>
      <c r="R90" s="24">
        <f>BRPL_EOD!R90-BRPL_ISGS_exbus!R90</f>
        <v>8.2789905595213042E-3</v>
      </c>
      <c r="S90" s="24">
        <f>BRPL_EOD!S90-BRPL_ISGS_exbus!S90</f>
        <v>5.0226958473622574E-3</v>
      </c>
      <c r="T90" s="24">
        <f>BRPL_EOD!T90-BRPL_ISGS_exbus!T90</f>
        <v>1.3758327759199052E-3</v>
      </c>
      <c r="U90" s="24">
        <f>BRPL_EOD!U90-BRPL_ISGS_exbus!U90</f>
        <v>-8.4026563600048121E-4</v>
      </c>
      <c r="V90" s="24">
        <f>BRPL_EOD!V90-BRPL_ISGS_exbus!V90</f>
        <v>-6.8437828371248344E-4</v>
      </c>
      <c r="W90" s="24">
        <f>BRPL_EOD!W90-BRPL_ISGS_exbus!W90</f>
        <v>2.1592667964931422E-3</v>
      </c>
      <c r="X90" s="24">
        <f>BRPL_EOD!X90-BRPL_ISGS_exbus!X90</f>
        <v>-7.0707031251515673E-4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-1.2689300670558623E-3</v>
      </c>
      <c r="L91" s="24">
        <f>BRPL_EOD!L91-BRPL_ISGS_exbus!L91</f>
        <v>0</v>
      </c>
      <c r="M91" s="24">
        <f>BRPL_EOD!M91-BRPL_ISGS_exbus!M91</f>
        <v>-2.5404163660880386E-3</v>
      </c>
      <c r="N91" s="24">
        <f>BRPL_EOD!N91-BRPL_ISGS_exbus!N91</f>
        <v>8.1736976047608323E-4</v>
      </c>
      <c r="O91" s="24">
        <f>BRPL_EOD!O91-BRPL_ISGS_exbus!O91</f>
        <v>-1.0466632337795545E-3</v>
      </c>
      <c r="P91" s="24">
        <f>BRPL_EOD!P91-BRPL_ISGS_exbus!P91</f>
        <v>-2.9086243674925072E-4</v>
      </c>
      <c r="Q91" s="24">
        <f>BRPL_EOD!Q91-BRPL_ISGS_exbus!Q91</f>
        <v>5.979970762904685E-3</v>
      </c>
      <c r="R91" s="24">
        <f>BRPL_EOD!R91-BRPL_ISGS_exbus!R91</f>
        <v>8.2789905595213042E-3</v>
      </c>
      <c r="S91" s="24">
        <f>BRPL_EOD!S91-BRPL_ISGS_exbus!S91</f>
        <v>5.0226958473622574E-3</v>
      </c>
      <c r="T91" s="24">
        <f>BRPL_EOD!T91-BRPL_ISGS_exbus!T91</f>
        <v>1.3758327759199052E-3</v>
      </c>
      <c r="U91" s="24">
        <f>BRPL_EOD!U91-BRPL_ISGS_exbus!U91</f>
        <v>-8.4026563600048121E-4</v>
      </c>
      <c r="V91" s="24">
        <f>BRPL_EOD!V91-BRPL_ISGS_exbus!V91</f>
        <v>-6.8437828371248344E-4</v>
      </c>
      <c r="W91" s="24">
        <f>BRPL_EOD!W91-BRPL_ISGS_exbus!W91</f>
        <v>2.1592667964931422E-3</v>
      </c>
      <c r="X91" s="24">
        <f>BRPL_EOD!X91-BRPL_ISGS_exbus!X91</f>
        <v>-7.0707031251515673E-4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-1.2689300670558623E-3</v>
      </c>
      <c r="L92" s="24">
        <f>BRPL_EOD!L92-BRPL_ISGS_exbus!L92</f>
        <v>0</v>
      </c>
      <c r="M92" s="24">
        <f>BRPL_EOD!M92-BRPL_ISGS_exbus!M92</f>
        <v>-2.5404163660880386E-3</v>
      </c>
      <c r="N92" s="24">
        <f>BRPL_EOD!N92-BRPL_ISGS_exbus!N92</f>
        <v>8.1736976047608323E-4</v>
      </c>
      <c r="O92" s="24">
        <f>BRPL_EOD!O92-BRPL_ISGS_exbus!O92</f>
        <v>-1.0466632337795545E-3</v>
      </c>
      <c r="P92" s="24">
        <f>BRPL_EOD!P92-BRPL_ISGS_exbus!P92</f>
        <v>-2.9086243674925072E-4</v>
      </c>
      <c r="Q92" s="24">
        <f>BRPL_EOD!Q92-BRPL_ISGS_exbus!Q92</f>
        <v>5.979970762904685E-3</v>
      </c>
      <c r="R92" s="24">
        <f>BRPL_EOD!R92-BRPL_ISGS_exbus!R92</f>
        <v>8.2789905595213042E-3</v>
      </c>
      <c r="S92" s="24">
        <f>BRPL_EOD!S92-BRPL_ISGS_exbus!S92</f>
        <v>5.0226958473622574E-3</v>
      </c>
      <c r="T92" s="24">
        <f>BRPL_EOD!T92-BRPL_ISGS_exbus!T92</f>
        <v>1.3758327759199052E-3</v>
      </c>
      <c r="U92" s="24">
        <f>BRPL_EOD!U92-BRPL_ISGS_exbus!U92</f>
        <v>-8.4026563600048121E-4</v>
      </c>
      <c r="V92" s="24">
        <f>BRPL_EOD!V92-BRPL_ISGS_exbus!V92</f>
        <v>-6.8437828371248344E-4</v>
      </c>
      <c r="W92" s="24">
        <f>BRPL_EOD!W92-BRPL_ISGS_exbus!W92</f>
        <v>2.1592667964931422E-3</v>
      </c>
      <c r="X92" s="24">
        <f>BRPL_EOD!X92-BRPL_ISGS_exbus!X92</f>
        <v>-7.0707031251515673E-4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-1.2689300670558623E-3</v>
      </c>
      <c r="L93" s="24">
        <f>BRPL_EOD!L93-BRPL_ISGS_exbus!L93</f>
        <v>0</v>
      </c>
      <c r="M93" s="24">
        <f>BRPL_EOD!M93-BRPL_ISGS_exbus!M93</f>
        <v>-2.5404163660880386E-3</v>
      </c>
      <c r="N93" s="24">
        <f>BRPL_EOD!N93-BRPL_ISGS_exbus!N93</f>
        <v>8.1736976047608323E-4</v>
      </c>
      <c r="O93" s="24">
        <f>BRPL_EOD!O93-BRPL_ISGS_exbus!O93</f>
        <v>-1.0466632337795545E-3</v>
      </c>
      <c r="P93" s="24">
        <f>BRPL_EOD!P93-BRPL_ISGS_exbus!P93</f>
        <v>-2.9086243674925072E-4</v>
      </c>
      <c r="Q93" s="24">
        <f>BRPL_EOD!Q93-BRPL_ISGS_exbus!Q93</f>
        <v>5.979970762904685E-3</v>
      </c>
      <c r="R93" s="24">
        <f>BRPL_EOD!R93-BRPL_ISGS_exbus!R93</f>
        <v>8.2789905595213042E-3</v>
      </c>
      <c r="S93" s="24">
        <f>BRPL_EOD!S93-BRPL_ISGS_exbus!S93</f>
        <v>5.0226958473622574E-3</v>
      </c>
      <c r="T93" s="24">
        <f>BRPL_EOD!T93-BRPL_ISGS_exbus!T93</f>
        <v>1.3758327759199052E-3</v>
      </c>
      <c r="U93" s="24">
        <f>BRPL_EOD!U93-BRPL_ISGS_exbus!U93</f>
        <v>-8.4026563600048121E-4</v>
      </c>
      <c r="V93" s="24">
        <f>BRPL_EOD!V93-BRPL_ISGS_exbus!V93</f>
        <v>-6.8437828371248344E-4</v>
      </c>
      <c r="W93" s="24">
        <f>BRPL_EOD!W93-BRPL_ISGS_exbus!W93</f>
        <v>2.1592667964931422E-3</v>
      </c>
      <c r="X93" s="24">
        <f>BRPL_EOD!X93-BRPL_ISGS_exbus!X93</f>
        <v>-7.0707031251515673E-4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-1.2689300670558623E-3</v>
      </c>
      <c r="L94" s="24">
        <f>BRPL_EOD!L94-BRPL_ISGS_exbus!L94</f>
        <v>0</v>
      </c>
      <c r="M94" s="24">
        <f>BRPL_EOD!M94-BRPL_ISGS_exbus!M94</f>
        <v>-2.5404163660880386E-3</v>
      </c>
      <c r="N94" s="24">
        <f>BRPL_EOD!N94-BRPL_ISGS_exbus!N94</f>
        <v>8.1736976047608323E-4</v>
      </c>
      <c r="O94" s="24">
        <f>BRPL_EOD!O94-BRPL_ISGS_exbus!O94</f>
        <v>-1.0466632337795545E-3</v>
      </c>
      <c r="P94" s="24">
        <f>BRPL_EOD!P94-BRPL_ISGS_exbus!P94</f>
        <v>-2.9086243674925072E-4</v>
      </c>
      <c r="Q94" s="24">
        <f>BRPL_EOD!Q94-BRPL_ISGS_exbus!Q94</f>
        <v>5.979970762904685E-3</v>
      </c>
      <c r="R94" s="24">
        <f>BRPL_EOD!R94-BRPL_ISGS_exbus!R94</f>
        <v>8.2789905595213042E-3</v>
      </c>
      <c r="S94" s="24">
        <f>BRPL_EOD!S94-BRPL_ISGS_exbus!S94</f>
        <v>5.0226958473622574E-3</v>
      </c>
      <c r="T94" s="24">
        <f>BRPL_EOD!T94-BRPL_ISGS_exbus!T94</f>
        <v>1.3758327759199052E-3</v>
      </c>
      <c r="U94" s="24">
        <f>BRPL_EOD!U94-BRPL_ISGS_exbus!U94</f>
        <v>-8.4026563600048121E-4</v>
      </c>
      <c r="V94" s="24">
        <f>BRPL_EOD!V94-BRPL_ISGS_exbus!V94</f>
        <v>-6.8437828371248344E-4</v>
      </c>
      <c r="W94" s="24">
        <f>BRPL_EOD!W94-BRPL_ISGS_exbus!W94</f>
        <v>2.1592667964931422E-3</v>
      </c>
      <c r="X94" s="24">
        <f>BRPL_EOD!X94-BRPL_ISGS_exbus!X94</f>
        <v>-7.0707031251515673E-4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-1.2689300670558623E-3</v>
      </c>
      <c r="L95" s="24">
        <f>BRPL_EOD!L95-BRPL_ISGS_exbus!L95</f>
        <v>0</v>
      </c>
      <c r="M95" s="24">
        <f>BRPL_EOD!M95-BRPL_ISGS_exbus!M95</f>
        <v>-2.5404163660880386E-3</v>
      </c>
      <c r="N95" s="24">
        <f>BRPL_EOD!N95-BRPL_ISGS_exbus!N95</f>
        <v>8.1736976047608323E-4</v>
      </c>
      <c r="O95" s="24">
        <f>BRPL_EOD!O95-BRPL_ISGS_exbus!O95</f>
        <v>-1.0466632337795545E-3</v>
      </c>
      <c r="P95" s="24">
        <f>BRPL_EOD!P95-BRPL_ISGS_exbus!P95</f>
        <v>-2.9086243674925072E-4</v>
      </c>
      <c r="Q95" s="24">
        <f>BRPL_EOD!Q95-BRPL_ISGS_exbus!Q95</f>
        <v>5.979970762904685E-3</v>
      </c>
      <c r="R95" s="24">
        <f>BRPL_EOD!R95-BRPL_ISGS_exbus!R95</f>
        <v>8.2789905595213042E-3</v>
      </c>
      <c r="S95" s="24">
        <f>BRPL_EOD!S95-BRPL_ISGS_exbus!S95</f>
        <v>5.0226958473622574E-3</v>
      </c>
      <c r="T95" s="24">
        <f>BRPL_EOD!T95-BRPL_ISGS_exbus!T95</f>
        <v>1.3758327759199052E-3</v>
      </c>
      <c r="U95" s="24">
        <f>BRPL_EOD!U95-BRPL_ISGS_exbus!U95</f>
        <v>-8.4026563600048121E-4</v>
      </c>
      <c r="V95" s="24">
        <f>BRPL_EOD!V95-BRPL_ISGS_exbus!V95</f>
        <v>-6.8437828371248344E-4</v>
      </c>
      <c r="W95" s="24">
        <f>BRPL_EOD!W95-BRPL_ISGS_exbus!W95</f>
        <v>2.1592667964931422E-3</v>
      </c>
      <c r="X95" s="24">
        <f>BRPL_EOD!X95-BRPL_ISGS_exbus!X95</f>
        <v>-7.0707031251515673E-4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-1.2689300670558623E-3</v>
      </c>
      <c r="L96" s="24">
        <f>BRPL_EOD!L96-BRPL_ISGS_exbus!L96</f>
        <v>0</v>
      </c>
      <c r="M96" s="24">
        <f>BRPL_EOD!M96-BRPL_ISGS_exbus!M96</f>
        <v>-2.5404163660880386E-3</v>
      </c>
      <c r="N96" s="24">
        <f>BRPL_EOD!N96-BRPL_ISGS_exbus!N96</f>
        <v>8.1736976047608323E-4</v>
      </c>
      <c r="O96" s="24">
        <f>BRPL_EOD!O96-BRPL_ISGS_exbus!O96</f>
        <v>-1.0466632337795545E-3</v>
      </c>
      <c r="P96" s="24">
        <f>BRPL_EOD!P96-BRPL_ISGS_exbus!P96</f>
        <v>-2.9086243674925072E-4</v>
      </c>
      <c r="Q96" s="24">
        <f>BRPL_EOD!Q96-BRPL_ISGS_exbus!Q96</f>
        <v>5.979970762904685E-3</v>
      </c>
      <c r="R96" s="24">
        <f>BRPL_EOD!R96-BRPL_ISGS_exbus!R96</f>
        <v>8.2789905595213042E-3</v>
      </c>
      <c r="S96" s="24">
        <f>BRPL_EOD!S96-BRPL_ISGS_exbus!S96</f>
        <v>5.0226958473622574E-3</v>
      </c>
      <c r="T96" s="24">
        <f>BRPL_EOD!T96-BRPL_ISGS_exbus!T96</f>
        <v>1.3758327759199052E-3</v>
      </c>
      <c r="U96" s="24">
        <f>BRPL_EOD!U96-BRPL_ISGS_exbus!U96</f>
        <v>-8.4026563600048121E-4</v>
      </c>
      <c r="V96" s="24">
        <f>BRPL_EOD!V96-BRPL_ISGS_exbus!V96</f>
        <v>-6.8437828371248344E-4</v>
      </c>
      <c r="W96" s="24">
        <f>BRPL_EOD!W96-BRPL_ISGS_exbus!W96</f>
        <v>2.1592667964931422E-3</v>
      </c>
      <c r="X96" s="24">
        <f>BRPL_EOD!X96-BRPL_ISGS_exbus!X96</f>
        <v>-7.0707031251515673E-4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-1.2689300670558623E-3</v>
      </c>
      <c r="L97" s="24">
        <f>BRPL_EOD!L97-BRPL_ISGS_exbus!L97</f>
        <v>0</v>
      </c>
      <c r="M97" s="24">
        <f>BRPL_EOD!M97-BRPL_ISGS_exbus!M97</f>
        <v>-2.5404163660880386E-3</v>
      </c>
      <c r="N97" s="24">
        <f>BRPL_EOD!N97-BRPL_ISGS_exbus!N97</f>
        <v>8.1736976047608323E-4</v>
      </c>
      <c r="O97" s="24">
        <f>BRPL_EOD!O97-BRPL_ISGS_exbus!O97</f>
        <v>-1.0466632337795545E-3</v>
      </c>
      <c r="P97" s="24">
        <f>BRPL_EOD!P97-BRPL_ISGS_exbus!P97</f>
        <v>9.7642462121072526E-4</v>
      </c>
      <c r="Q97" s="24">
        <f>BRPL_EOD!Q97-BRPL_ISGS_exbus!Q97</f>
        <v>5.979970762904685E-3</v>
      </c>
      <c r="R97" s="24">
        <f>BRPL_EOD!R97-BRPL_ISGS_exbus!R97</f>
        <v>8.2789905595213042E-3</v>
      </c>
      <c r="S97" s="24">
        <f>BRPL_EOD!S97-BRPL_ISGS_exbus!S97</f>
        <v>5.0226958473622574E-3</v>
      </c>
      <c r="T97" s="24">
        <f>BRPL_EOD!T97-BRPL_ISGS_exbus!T97</f>
        <v>1.3758327759199052E-3</v>
      </c>
      <c r="U97" s="24">
        <f>BRPL_EOD!U97-BRPL_ISGS_exbus!U97</f>
        <v>-8.4026563600048121E-4</v>
      </c>
      <c r="V97" s="24">
        <f>BRPL_EOD!V97-BRPL_ISGS_exbus!V97</f>
        <v>-6.8437828371248344E-4</v>
      </c>
      <c r="W97" s="24">
        <f>BRPL_EOD!W97-BRPL_ISGS_exbus!W97</f>
        <v>2.1592667964931422E-3</v>
      </c>
      <c r="X97" s="24">
        <f>BRPL_EOD!X97-BRPL_ISGS_exbus!X97</f>
        <v>-7.0707031251515673E-4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-1.2689300670558623E-3</v>
      </c>
      <c r="L98" s="24">
        <f>BRPL_EOD!L98-BRPL_ISGS_exbus!L98</f>
        <v>0</v>
      </c>
      <c r="M98" s="24">
        <f>BRPL_EOD!M98-BRPL_ISGS_exbus!M98</f>
        <v>-2.5404163660880386E-3</v>
      </c>
      <c r="N98" s="24">
        <f>BRPL_EOD!N98-BRPL_ISGS_exbus!N98</f>
        <v>8.1736976047608323E-4</v>
      </c>
      <c r="O98" s="24">
        <f>BRPL_EOD!O98-BRPL_ISGS_exbus!O98</f>
        <v>-1.0466632337795545E-3</v>
      </c>
      <c r="P98" s="24">
        <f>BRPL_EOD!P98-BRPL_ISGS_exbus!P98</f>
        <v>9.7802248810907599E-4</v>
      </c>
      <c r="Q98" s="24">
        <f>BRPL_EOD!Q98-BRPL_ISGS_exbus!Q98</f>
        <v>5.979970762904685E-3</v>
      </c>
      <c r="R98" s="24">
        <f>BRPL_EOD!R98-BRPL_ISGS_exbus!R98</f>
        <v>8.2789905595213042E-3</v>
      </c>
      <c r="S98" s="24">
        <f>BRPL_EOD!S98-BRPL_ISGS_exbus!S98</f>
        <v>5.0226958473622574E-3</v>
      </c>
      <c r="T98" s="24">
        <f>BRPL_EOD!T98-BRPL_ISGS_exbus!T98</f>
        <v>1.3758327759199052E-3</v>
      </c>
      <c r="U98" s="24">
        <f>BRPL_EOD!U98-BRPL_ISGS_exbus!U98</f>
        <v>-8.4026563600048121E-4</v>
      </c>
      <c r="V98" s="24">
        <f>BRPL_EOD!V98-BRPL_ISGS_exbus!V98</f>
        <v>-6.8437828371248344E-4</v>
      </c>
      <c r="W98" s="24">
        <f>BRPL_EOD!W98-BRPL_ISGS_exbus!W98</f>
        <v>2.1592667964931422E-3</v>
      </c>
      <c r="X98" s="24">
        <f>BRPL_EOD!X98-BRPL_ISGS_exbus!X98</f>
        <v>-7.0707031251515673E-4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-3.1525099601593595E-7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-1.6741499611902869E-6</v>
      </c>
      <c r="K99" s="24">
        <f>BRPL_EOD!K99-BRPL_ISGS_exbus!K99</f>
        <v>7.9323109366491451E-4</v>
      </c>
      <c r="L99" s="24">
        <f>BRPL_EOD!L99-BRPL_ISGS_exbus!L99</f>
        <v>-1.2511593985853331E-6</v>
      </c>
      <c r="M99" s="24">
        <f>BRPL_EOD!M99-BRPL_ISGS_exbus!M99</f>
        <v>-5.0055937613091572E-5</v>
      </c>
      <c r="N99" s="24">
        <f>BRPL_EOD!N99-BRPL_ISGS_exbus!N99</f>
        <v>2.0114003650872903E-5</v>
      </c>
      <c r="O99" s="24">
        <f>BRPL_EOD!O99-BRPL_ISGS_exbus!O99</f>
        <v>-2.0361111029876255E-5</v>
      </c>
      <c r="P99" s="24">
        <f>BRPL_EOD!P99-BRPL_ISGS_exbus!P99</f>
        <v>-2.8657049376601407E-5</v>
      </c>
      <c r="Q99" s="24">
        <f>BRPL_EOD!Q99-BRPL_ISGS_exbus!Q99</f>
        <v>1.2383668544418969E-4</v>
      </c>
      <c r="R99" s="24">
        <f>BRPL_EOD!R99-BRPL_ISGS_exbus!R99</f>
        <v>1.4841026148015857E-4</v>
      </c>
      <c r="S99" s="24">
        <f>BRPL_EOD!S99-BRPL_ISGS_exbus!S99</f>
        <v>1.0537163752227796E-4</v>
      </c>
      <c r="T99" s="24">
        <f>BRPL_EOD!T99-BRPL_ISGS_exbus!T99</f>
        <v>3.0367117853848102E-5</v>
      </c>
      <c r="U99" s="24">
        <f>BRPL_EOD!U99-BRPL_ISGS_exbus!U99</f>
        <v>-2.0035755239122821E-5</v>
      </c>
      <c r="V99" s="24">
        <f>BRPL_EOD!V99-BRPL_ISGS_exbus!V99</f>
        <v>-2.8703547999844869E-5</v>
      </c>
      <c r="W99" s="24">
        <f>BRPL_EOD!W99-BRPL_ISGS_exbus!W99</f>
        <v>4.5286250188014687E-5</v>
      </c>
      <c r="X99" s="24">
        <f>BRPL_EOD!X99-BRPL_ISGS_exbus!X99</f>
        <v>-1.2310599446507808E-5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907.18000000000006</v>
      </c>
      <c r="C3" s="197">
        <f>PPCL_NG!P3+PPCL_Spot!P3+GT_NG!P3+GT_Spot!P3+Bawana_NG!P3+Bawana_RLNG!P3+Bawana_Spot!P3</f>
        <v>907.34073394598818</v>
      </c>
      <c r="D3" s="198">
        <f t="shared" ref="D3:D66" si="0">B3-C3</f>
        <v>-0.16073394598811319</v>
      </c>
      <c r="E3" s="197">
        <f>PPCL_NG!J3+PPCL_Spot!J3+GT_NG!J3+GT_Spot!J3+Bawana_NG!J3+Bawana_RLNG!J3+Bawana_Spot!J3</f>
        <v>164.6</v>
      </c>
      <c r="F3" s="197">
        <f>PPCL_NG!Q3+PPCL_Spot!Q3+GT_NG!Q3+GT_Spot!Q3+Bawana_NG!Q3+Bawana_RLNG!Q3+Bawana_Spot!Q3</f>
        <v>164.69852475148298</v>
      </c>
      <c r="G3" s="198">
        <f t="shared" ref="G3:G66" si="1">E3-F3</f>
        <v>-9.8524751482983675E-2</v>
      </c>
      <c r="H3" s="197">
        <f>PPCL_NG!K3+PPCL_Spot!K3+GT_NG!K3+GT_Spot!K3+Bawana_NG!K3+Bawana_RLNG!K3+Bawana_Spot!K3</f>
        <v>23.49</v>
      </c>
      <c r="I3" s="197">
        <f>PPCL_NG!R3+PPCL_Spot!R3+GT_NG!R3+GT_Spot!R3+Bawana_NG!R3+Bawana_RLNG!R3+Bawana_Spot!R3</f>
        <v>23.489771883910784</v>
      </c>
      <c r="J3" s="198">
        <f t="shared" ref="J3:J66" si="2">H3-I3</f>
        <v>2.281160892145806E-4</v>
      </c>
      <c r="K3" s="197">
        <f>PPCL_NG!L3+PPCL_Spot!L3+GT_NG!L3+GT_Spot!L3+Bawana_NG!L3+Bawana_RLNG!L3+Bawana_Spot!L3</f>
        <v>112.88</v>
      </c>
      <c r="L3" s="197">
        <f>PPCL_NG!S3+PPCL_Spot!S3+GT_NG!S3+GT_Spot!S3+Bawana_NG!S3+Bawana_RLNG!S3+Bawana_Spot!S3</f>
        <v>112.90526293356925</v>
      </c>
      <c r="M3" s="198">
        <f t="shared" ref="M3:M66" si="3">K3-L3</f>
        <v>-2.52629335692518E-2</v>
      </c>
      <c r="N3" s="197">
        <f>PPCL_NG!M3+PPCL_Spot!M3+GT_NG!M3+GT_Spot!M3+Bawana_NG!M3+Bawana_RLNG!M3+Bawana_Spot!M3</f>
        <v>206.51999999999998</v>
      </c>
      <c r="O3" s="197">
        <f>PPCL_NG!T3+PPCL_Spot!T3+GT_NG!T3+GT_Spot!T3+Bawana_NG!T3+Bawana_RLNG!T3+Bawana_Spot!T3</f>
        <v>206.6557064850488</v>
      </c>
      <c r="P3" s="198">
        <f t="shared" ref="P3:P66" si="4">N3-O3</f>
        <v>-0.13570648504881433</v>
      </c>
      <c r="Q3" s="198">
        <f>D3+G3+J3+M3+P3</f>
        <v>-0.41999999999994841</v>
      </c>
    </row>
    <row r="4" spans="1:17">
      <c r="A4" s="33" t="s">
        <v>46</v>
      </c>
      <c r="B4" s="197">
        <f>PPCL_NG!I4+PPCL_Spot!I4+GT_NG!I4+GT_Spot!I4+Bawana_NG!I4+Bawana_RLNG!I4+Bawana_Spot!I4</f>
        <v>902.18000000000006</v>
      </c>
      <c r="C4" s="197">
        <f>PPCL_NG!P4+PPCL_Spot!P4+GT_NG!P4+GT_Spot!P4+Bawana_NG!P4+Bawana_RLNG!P4+Bawana_Spot!P4</f>
        <v>902.34073394598818</v>
      </c>
      <c r="D4" s="198">
        <f t="shared" si="0"/>
        <v>-0.16073394598811319</v>
      </c>
      <c r="E4" s="197">
        <f>PPCL_NG!J4+PPCL_Spot!J4+GT_NG!J4+GT_Spot!J4+Bawana_NG!J4+Bawana_RLNG!J4+Bawana_Spot!J4</f>
        <v>164.6</v>
      </c>
      <c r="F4" s="197">
        <f>PPCL_NG!Q4+PPCL_Spot!Q4+GT_NG!Q4+GT_Spot!Q4+Bawana_NG!Q4+Bawana_RLNG!Q4+Bawana_Spot!Q4</f>
        <v>164.69852475148298</v>
      </c>
      <c r="G4" s="198">
        <f t="shared" si="1"/>
        <v>-9.8524751482983675E-2</v>
      </c>
      <c r="H4" s="197">
        <f>PPCL_NG!K4+PPCL_Spot!K4+GT_NG!K4+GT_Spot!K4+Bawana_NG!K4+Bawana_RLNG!K4+Bawana_Spot!K4</f>
        <v>23.49</v>
      </c>
      <c r="I4" s="197">
        <f>PPCL_NG!R4+PPCL_Spot!R4+GT_NG!R4+GT_Spot!R4+Bawana_NG!R4+Bawana_RLNG!R4+Bawana_Spot!R4</f>
        <v>23.489771883910784</v>
      </c>
      <c r="J4" s="198">
        <f t="shared" si="2"/>
        <v>2.281160892145806E-4</v>
      </c>
      <c r="K4" s="197">
        <f>PPCL_NG!L4+PPCL_Spot!L4+GT_NG!L4+GT_Spot!L4+Bawana_NG!L4+Bawana_RLNG!L4+Bawana_Spot!L4</f>
        <v>112.88</v>
      </c>
      <c r="L4" s="197">
        <f>PPCL_NG!S4+PPCL_Spot!S4+GT_NG!S4+GT_Spot!S4+Bawana_NG!S4+Bawana_RLNG!S4+Bawana_Spot!S4</f>
        <v>112.90526293356925</v>
      </c>
      <c r="M4" s="198">
        <f t="shared" si="3"/>
        <v>-2.52629335692518E-2</v>
      </c>
      <c r="N4" s="197">
        <f>PPCL_NG!M4+PPCL_Spot!M4+GT_NG!M4+GT_Spot!M4+Bawana_NG!M4+Bawana_RLNG!M4+Bawana_Spot!M4</f>
        <v>206.51999999999998</v>
      </c>
      <c r="O4" s="197">
        <f>PPCL_NG!T4+PPCL_Spot!T4+GT_NG!T4+GT_Spot!T4+Bawana_NG!T4+Bawana_RLNG!T4+Bawana_Spot!T4</f>
        <v>206.6557064850488</v>
      </c>
      <c r="P4" s="198">
        <f t="shared" si="4"/>
        <v>-0.13570648504881433</v>
      </c>
      <c r="Q4" s="198">
        <f t="shared" ref="Q4:Q67" si="5">D4+G4+J4+M4+P4</f>
        <v>-0.41999999999994841</v>
      </c>
    </row>
    <row r="5" spans="1:17">
      <c r="A5" s="33" t="s">
        <v>47</v>
      </c>
      <c r="B5" s="197">
        <f>PPCL_NG!I5+PPCL_Spot!I5+GT_NG!I5+GT_Spot!I5+Bawana_NG!I5+Bawana_RLNG!I5+Bawana_Spot!I5</f>
        <v>867.18000000000006</v>
      </c>
      <c r="C5" s="197">
        <f>PPCL_NG!P5+PPCL_Spot!P5+GT_NG!P5+GT_Spot!P5+Bawana_NG!P5+Bawana_RLNG!P5+Bawana_Spot!P5</f>
        <v>867.34073394598818</v>
      </c>
      <c r="D5" s="198">
        <f t="shared" si="0"/>
        <v>-0.16073394598811319</v>
      </c>
      <c r="E5" s="197">
        <f>PPCL_NG!J5+PPCL_Spot!J5+GT_NG!J5+GT_Spot!J5+Bawana_NG!J5+Bawana_RLNG!J5+Bawana_Spot!J5</f>
        <v>164.6</v>
      </c>
      <c r="F5" s="197">
        <f>PPCL_NG!Q5+PPCL_Spot!Q5+GT_NG!Q5+GT_Spot!Q5+Bawana_NG!Q5+Bawana_RLNG!Q5+Bawana_Spot!Q5</f>
        <v>164.69852475148298</v>
      </c>
      <c r="G5" s="198">
        <f t="shared" si="1"/>
        <v>-9.8524751482983675E-2</v>
      </c>
      <c r="H5" s="197">
        <f>PPCL_NG!K5+PPCL_Spot!K5+GT_NG!K5+GT_Spot!K5+Bawana_NG!K5+Bawana_RLNG!K5+Bawana_Spot!K5</f>
        <v>23.49</v>
      </c>
      <c r="I5" s="197">
        <f>PPCL_NG!R5+PPCL_Spot!R5+GT_NG!R5+GT_Spot!R5+Bawana_NG!R5+Bawana_RLNG!R5+Bawana_Spot!R5</f>
        <v>23.489771883910784</v>
      </c>
      <c r="J5" s="198">
        <f t="shared" si="2"/>
        <v>2.281160892145806E-4</v>
      </c>
      <c r="K5" s="197">
        <f>PPCL_NG!L5+PPCL_Spot!L5+GT_NG!L5+GT_Spot!L5+Bawana_NG!L5+Bawana_RLNG!L5+Bawana_Spot!L5</f>
        <v>112.88</v>
      </c>
      <c r="L5" s="197">
        <f>PPCL_NG!S5+PPCL_Spot!S5+GT_NG!S5+GT_Spot!S5+Bawana_NG!S5+Bawana_RLNG!S5+Bawana_Spot!S5</f>
        <v>112.90526293356925</v>
      </c>
      <c r="M5" s="198">
        <f t="shared" si="3"/>
        <v>-2.52629335692518E-2</v>
      </c>
      <c r="N5" s="197">
        <f>PPCL_NG!M5+PPCL_Spot!M5+GT_NG!M5+GT_Spot!M5+Bawana_NG!M5+Bawana_RLNG!M5+Bawana_Spot!M5</f>
        <v>206.51999999999998</v>
      </c>
      <c r="O5" s="197">
        <f>PPCL_NG!T5+PPCL_Spot!T5+GT_NG!T5+GT_Spot!T5+Bawana_NG!T5+Bawana_RLNG!T5+Bawana_Spot!T5</f>
        <v>206.6557064850488</v>
      </c>
      <c r="P5" s="198">
        <f t="shared" si="4"/>
        <v>-0.13570648504881433</v>
      </c>
      <c r="Q5" s="198">
        <f t="shared" si="5"/>
        <v>-0.41999999999994841</v>
      </c>
    </row>
    <row r="6" spans="1:17">
      <c r="A6" s="33" t="s">
        <v>48</v>
      </c>
      <c r="B6" s="197">
        <f>PPCL_NG!I6+PPCL_Spot!I6+GT_NG!I6+GT_Spot!I6+Bawana_NG!I6+Bawana_RLNG!I6+Bawana_Spot!I6</f>
        <v>817.18000000000006</v>
      </c>
      <c r="C6" s="197">
        <f>PPCL_NG!P6+PPCL_Spot!P6+GT_NG!P6+GT_Spot!P6+Bawana_NG!P6+Bawana_RLNG!P6+Bawana_Spot!P6</f>
        <v>817.34073394598818</v>
      </c>
      <c r="D6" s="198">
        <f t="shared" si="0"/>
        <v>-0.16073394598811319</v>
      </c>
      <c r="E6" s="197">
        <f>PPCL_NG!J6+PPCL_Spot!J6+GT_NG!J6+GT_Spot!J6+Bawana_NG!J6+Bawana_RLNG!J6+Bawana_Spot!J6</f>
        <v>164.6</v>
      </c>
      <c r="F6" s="197">
        <f>PPCL_NG!Q6+PPCL_Spot!Q6+GT_NG!Q6+GT_Spot!Q6+Bawana_NG!Q6+Bawana_RLNG!Q6+Bawana_Spot!Q6</f>
        <v>164.69852475148298</v>
      </c>
      <c r="G6" s="198">
        <f t="shared" si="1"/>
        <v>-9.8524751482983675E-2</v>
      </c>
      <c r="H6" s="197">
        <f>PPCL_NG!K6+PPCL_Spot!K6+GT_NG!K6+GT_Spot!K6+Bawana_NG!K6+Bawana_RLNG!K6+Bawana_Spot!K6</f>
        <v>23.49</v>
      </c>
      <c r="I6" s="197">
        <f>PPCL_NG!R6+PPCL_Spot!R6+GT_NG!R6+GT_Spot!R6+Bawana_NG!R6+Bawana_RLNG!R6+Bawana_Spot!R6</f>
        <v>23.489771883910784</v>
      </c>
      <c r="J6" s="198">
        <f t="shared" si="2"/>
        <v>2.281160892145806E-4</v>
      </c>
      <c r="K6" s="197">
        <f>PPCL_NG!L6+PPCL_Spot!L6+GT_NG!L6+GT_Spot!L6+Bawana_NG!L6+Bawana_RLNG!L6+Bawana_Spot!L6</f>
        <v>112.88</v>
      </c>
      <c r="L6" s="197">
        <f>PPCL_NG!S6+PPCL_Spot!S6+GT_NG!S6+GT_Spot!S6+Bawana_NG!S6+Bawana_RLNG!S6+Bawana_Spot!S6</f>
        <v>112.90526293356925</v>
      </c>
      <c r="M6" s="198">
        <f t="shared" si="3"/>
        <v>-2.52629335692518E-2</v>
      </c>
      <c r="N6" s="197">
        <f>PPCL_NG!M6+PPCL_Spot!M6+GT_NG!M6+GT_Spot!M6+Bawana_NG!M6+Bawana_RLNG!M6+Bawana_Spot!M6</f>
        <v>206.51999999999998</v>
      </c>
      <c r="O6" s="197">
        <f>PPCL_NG!T6+PPCL_Spot!T6+GT_NG!T6+GT_Spot!T6+Bawana_NG!T6+Bawana_RLNG!T6+Bawana_Spot!T6</f>
        <v>206.6557064850488</v>
      </c>
      <c r="P6" s="198">
        <f t="shared" si="4"/>
        <v>-0.13570648504881433</v>
      </c>
      <c r="Q6" s="198">
        <f t="shared" si="5"/>
        <v>-0.41999999999994841</v>
      </c>
    </row>
    <row r="7" spans="1:17">
      <c r="A7" s="33" t="s">
        <v>49</v>
      </c>
      <c r="B7" s="197">
        <f>PPCL_NG!I7+PPCL_Spot!I7+GT_NG!I7+GT_Spot!I7+Bawana_NG!I7+Bawana_RLNG!I7+Bawana_Spot!I7</f>
        <v>857.18000000000006</v>
      </c>
      <c r="C7" s="197">
        <f>PPCL_NG!P7+PPCL_Spot!P7+GT_NG!P7+GT_Spot!P7+Bawana_NG!P7+Bawana_RLNG!P7+Bawana_Spot!P7</f>
        <v>857.34073394598818</v>
      </c>
      <c r="D7" s="198">
        <f t="shared" si="0"/>
        <v>-0.16073394598811319</v>
      </c>
      <c r="E7" s="197">
        <f>PPCL_NG!J7+PPCL_Spot!J7+GT_NG!J7+GT_Spot!J7+Bawana_NG!J7+Bawana_RLNG!J7+Bawana_Spot!J7</f>
        <v>164.6</v>
      </c>
      <c r="F7" s="197">
        <f>PPCL_NG!Q7+PPCL_Spot!Q7+GT_NG!Q7+GT_Spot!Q7+Bawana_NG!Q7+Bawana_RLNG!Q7+Bawana_Spot!Q7</f>
        <v>164.69852475148298</v>
      </c>
      <c r="G7" s="198">
        <f t="shared" si="1"/>
        <v>-9.8524751482983675E-2</v>
      </c>
      <c r="H7" s="197">
        <f>PPCL_NG!K7+PPCL_Spot!K7+GT_NG!K7+GT_Spot!K7+Bawana_NG!K7+Bawana_RLNG!K7+Bawana_Spot!K7</f>
        <v>23.49</v>
      </c>
      <c r="I7" s="197">
        <f>PPCL_NG!R7+PPCL_Spot!R7+GT_NG!R7+GT_Spot!R7+Bawana_NG!R7+Bawana_RLNG!R7+Bawana_Spot!R7</f>
        <v>23.489771883910784</v>
      </c>
      <c r="J7" s="198">
        <f t="shared" si="2"/>
        <v>2.281160892145806E-4</v>
      </c>
      <c r="K7" s="197">
        <f>PPCL_NG!L7+PPCL_Spot!L7+GT_NG!L7+GT_Spot!L7+Bawana_NG!L7+Bawana_RLNG!L7+Bawana_Spot!L7</f>
        <v>112.88</v>
      </c>
      <c r="L7" s="197">
        <f>PPCL_NG!S7+PPCL_Spot!S7+GT_NG!S7+GT_Spot!S7+Bawana_NG!S7+Bawana_RLNG!S7+Bawana_Spot!S7</f>
        <v>112.90526293356925</v>
      </c>
      <c r="M7" s="198">
        <f t="shared" si="3"/>
        <v>-2.52629335692518E-2</v>
      </c>
      <c r="N7" s="197">
        <f>PPCL_NG!M7+PPCL_Spot!M7+GT_NG!M7+GT_Spot!M7+Bawana_NG!M7+Bawana_RLNG!M7+Bawana_Spot!M7</f>
        <v>206.51999999999998</v>
      </c>
      <c r="O7" s="197">
        <f>PPCL_NG!T7+PPCL_Spot!T7+GT_NG!T7+GT_Spot!T7+Bawana_NG!T7+Bawana_RLNG!T7+Bawana_Spot!T7</f>
        <v>206.6557064850488</v>
      </c>
      <c r="P7" s="198">
        <f t="shared" si="4"/>
        <v>-0.13570648504881433</v>
      </c>
      <c r="Q7" s="198">
        <f t="shared" si="5"/>
        <v>-0.41999999999994841</v>
      </c>
    </row>
    <row r="8" spans="1:17">
      <c r="A8" s="33" t="s">
        <v>50</v>
      </c>
      <c r="B8" s="197">
        <f>PPCL_NG!I8+PPCL_Spot!I8+GT_NG!I8+GT_Spot!I8+Bawana_NG!I8+Bawana_RLNG!I8+Bawana_Spot!I8</f>
        <v>787.18000000000006</v>
      </c>
      <c r="C8" s="197">
        <f>PPCL_NG!P8+PPCL_Spot!P8+GT_NG!P8+GT_Spot!P8+Bawana_NG!P8+Bawana_RLNG!P8+Bawana_Spot!P8</f>
        <v>787.34073394598818</v>
      </c>
      <c r="D8" s="198">
        <f t="shared" si="0"/>
        <v>-0.16073394598811319</v>
      </c>
      <c r="E8" s="197">
        <f>PPCL_NG!J8+PPCL_Spot!J8+GT_NG!J8+GT_Spot!J8+Bawana_NG!J8+Bawana_RLNG!J8+Bawana_Spot!J8</f>
        <v>164.6</v>
      </c>
      <c r="F8" s="197">
        <f>PPCL_NG!Q8+PPCL_Spot!Q8+GT_NG!Q8+GT_Spot!Q8+Bawana_NG!Q8+Bawana_RLNG!Q8+Bawana_Spot!Q8</f>
        <v>164.69852475148298</v>
      </c>
      <c r="G8" s="198">
        <f t="shared" si="1"/>
        <v>-9.8524751482983675E-2</v>
      </c>
      <c r="H8" s="197">
        <f>PPCL_NG!K8+PPCL_Spot!K8+GT_NG!K8+GT_Spot!K8+Bawana_NG!K8+Bawana_RLNG!K8+Bawana_Spot!K8</f>
        <v>23.49</v>
      </c>
      <c r="I8" s="197">
        <f>PPCL_NG!R8+PPCL_Spot!R8+GT_NG!R8+GT_Spot!R8+Bawana_NG!R8+Bawana_RLNG!R8+Bawana_Spot!R8</f>
        <v>23.489771883910784</v>
      </c>
      <c r="J8" s="198">
        <f t="shared" si="2"/>
        <v>2.281160892145806E-4</v>
      </c>
      <c r="K8" s="197">
        <f>PPCL_NG!L8+PPCL_Spot!L8+GT_NG!L8+GT_Spot!L8+Bawana_NG!L8+Bawana_RLNG!L8+Bawana_Spot!L8</f>
        <v>112.88</v>
      </c>
      <c r="L8" s="197">
        <f>PPCL_NG!S8+PPCL_Spot!S8+GT_NG!S8+GT_Spot!S8+Bawana_NG!S8+Bawana_RLNG!S8+Bawana_Spot!S8</f>
        <v>112.90526293356925</v>
      </c>
      <c r="M8" s="198">
        <f t="shared" si="3"/>
        <v>-2.52629335692518E-2</v>
      </c>
      <c r="N8" s="197">
        <f>PPCL_NG!M8+PPCL_Spot!M8+GT_NG!M8+GT_Spot!M8+Bawana_NG!M8+Bawana_RLNG!M8+Bawana_Spot!M8</f>
        <v>206.51999999999998</v>
      </c>
      <c r="O8" s="197">
        <f>PPCL_NG!T8+PPCL_Spot!T8+GT_NG!T8+GT_Spot!T8+Bawana_NG!T8+Bawana_RLNG!T8+Bawana_Spot!T8</f>
        <v>206.6557064850488</v>
      </c>
      <c r="P8" s="198">
        <f t="shared" si="4"/>
        <v>-0.13570648504881433</v>
      </c>
      <c r="Q8" s="198">
        <f t="shared" si="5"/>
        <v>-0.41999999999994841</v>
      </c>
    </row>
    <row r="9" spans="1:17">
      <c r="A9" s="33" t="s">
        <v>51</v>
      </c>
      <c r="B9" s="197">
        <f>PPCL_NG!I9+PPCL_Spot!I9+GT_NG!I9+GT_Spot!I9+Bawana_NG!I9+Bawana_RLNG!I9+Bawana_Spot!I9</f>
        <v>787.18000000000006</v>
      </c>
      <c r="C9" s="197">
        <f>PPCL_NG!P9+PPCL_Spot!P9+GT_NG!P9+GT_Spot!P9+Bawana_NG!P9+Bawana_RLNG!P9+Bawana_Spot!P9</f>
        <v>787.34073394598818</v>
      </c>
      <c r="D9" s="198">
        <f t="shared" si="0"/>
        <v>-0.16073394598811319</v>
      </c>
      <c r="E9" s="197">
        <f>PPCL_NG!J9+PPCL_Spot!J9+GT_NG!J9+GT_Spot!J9+Bawana_NG!J9+Bawana_RLNG!J9+Bawana_Spot!J9</f>
        <v>164.6</v>
      </c>
      <c r="F9" s="197">
        <f>PPCL_NG!Q9+PPCL_Spot!Q9+GT_NG!Q9+GT_Spot!Q9+Bawana_NG!Q9+Bawana_RLNG!Q9+Bawana_Spot!Q9</f>
        <v>164.69852475148298</v>
      </c>
      <c r="G9" s="198">
        <f t="shared" si="1"/>
        <v>-9.8524751482983675E-2</v>
      </c>
      <c r="H9" s="197">
        <f>PPCL_NG!K9+PPCL_Spot!K9+GT_NG!K9+GT_Spot!K9+Bawana_NG!K9+Bawana_RLNG!K9+Bawana_Spot!K9</f>
        <v>23.49</v>
      </c>
      <c r="I9" s="197">
        <f>PPCL_NG!R9+PPCL_Spot!R9+GT_NG!R9+GT_Spot!R9+Bawana_NG!R9+Bawana_RLNG!R9+Bawana_Spot!R9</f>
        <v>23.489771883910784</v>
      </c>
      <c r="J9" s="198">
        <f t="shared" si="2"/>
        <v>2.281160892145806E-4</v>
      </c>
      <c r="K9" s="197">
        <f>PPCL_NG!L9+PPCL_Spot!L9+GT_NG!L9+GT_Spot!L9+Bawana_NG!L9+Bawana_RLNG!L9+Bawana_Spot!L9</f>
        <v>112.88</v>
      </c>
      <c r="L9" s="197">
        <f>PPCL_NG!S9+PPCL_Spot!S9+GT_NG!S9+GT_Spot!S9+Bawana_NG!S9+Bawana_RLNG!S9+Bawana_Spot!S9</f>
        <v>112.90526293356925</v>
      </c>
      <c r="M9" s="198">
        <f t="shared" si="3"/>
        <v>-2.52629335692518E-2</v>
      </c>
      <c r="N9" s="197">
        <f>PPCL_NG!M9+PPCL_Spot!M9+GT_NG!M9+GT_Spot!M9+Bawana_NG!M9+Bawana_RLNG!M9+Bawana_Spot!M9</f>
        <v>206.51999999999998</v>
      </c>
      <c r="O9" s="197">
        <f>PPCL_NG!T9+PPCL_Spot!T9+GT_NG!T9+GT_Spot!T9+Bawana_NG!T9+Bawana_RLNG!T9+Bawana_Spot!T9</f>
        <v>206.6557064850488</v>
      </c>
      <c r="P9" s="198">
        <f t="shared" si="4"/>
        <v>-0.13570648504881433</v>
      </c>
      <c r="Q9" s="198">
        <f t="shared" si="5"/>
        <v>-0.41999999999994841</v>
      </c>
    </row>
    <row r="10" spans="1:17">
      <c r="A10" s="33" t="s">
        <v>52</v>
      </c>
      <c r="B10" s="197">
        <f>PPCL_NG!I10+PPCL_Spot!I10+GT_NG!I10+GT_Spot!I10+Bawana_NG!I10+Bawana_RLNG!I10+Bawana_Spot!I10</f>
        <v>687.18000000000006</v>
      </c>
      <c r="C10" s="197">
        <f>PPCL_NG!P10+PPCL_Spot!P10+GT_NG!P10+GT_Spot!P10+Bawana_NG!P10+Bawana_RLNG!P10+Bawana_Spot!P10</f>
        <v>687.34073394598818</v>
      </c>
      <c r="D10" s="198">
        <f t="shared" si="0"/>
        <v>-0.16073394598811319</v>
      </c>
      <c r="E10" s="197">
        <f>PPCL_NG!J10+PPCL_Spot!J10+GT_NG!J10+GT_Spot!J10+Bawana_NG!J10+Bawana_RLNG!J10+Bawana_Spot!J10</f>
        <v>164.6</v>
      </c>
      <c r="F10" s="197">
        <f>PPCL_NG!Q10+PPCL_Spot!Q10+GT_NG!Q10+GT_Spot!Q10+Bawana_NG!Q10+Bawana_RLNG!Q10+Bawana_Spot!Q10</f>
        <v>164.69852475148298</v>
      </c>
      <c r="G10" s="198">
        <f t="shared" si="1"/>
        <v>-9.8524751482983675E-2</v>
      </c>
      <c r="H10" s="197">
        <f>PPCL_NG!K10+PPCL_Spot!K10+GT_NG!K10+GT_Spot!K10+Bawana_NG!K10+Bawana_RLNG!K10+Bawana_Spot!K10</f>
        <v>23.49</v>
      </c>
      <c r="I10" s="197">
        <f>PPCL_NG!R10+PPCL_Spot!R10+GT_NG!R10+GT_Spot!R10+Bawana_NG!R10+Bawana_RLNG!R10+Bawana_Spot!R10</f>
        <v>23.489771883910784</v>
      </c>
      <c r="J10" s="198">
        <f t="shared" si="2"/>
        <v>2.281160892145806E-4</v>
      </c>
      <c r="K10" s="197">
        <f>PPCL_NG!L10+PPCL_Spot!L10+GT_NG!L10+GT_Spot!L10+Bawana_NG!L10+Bawana_RLNG!L10+Bawana_Spot!L10</f>
        <v>112.88</v>
      </c>
      <c r="L10" s="197">
        <f>PPCL_NG!S10+PPCL_Spot!S10+GT_NG!S10+GT_Spot!S10+Bawana_NG!S10+Bawana_RLNG!S10+Bawana_Spot!S10</f>
        <v>112.90526293356925</v>
      </c>
      <c r="M10" s="198">
        <f t="shared" si="3"/>
        <v>-2.52629335692518E-2</v>
      </c>
      <c r="N10" s="197">
        <f>PPCL_NG!M10+PPCL_Spot!M10+GT_NG!M10+GT_Spot!M10+Bawana_NG!M10+Bawana_RLNG!M10+Bawana_Spot!M10</f>
        <v>206.51999999999998</v>
      </c>
      <c r="O10" s="197">
        <f>PPCL_NG!T10+PPCL_Spot!T10+GT_NG!T10+GT_Spot!T10+Bawana_NG!T10+Bawana_RLNG!T10+Bawana_Spot!T10</f>
        <v>206.6557064850488</v>
      </c>
      <c r="P10" s="198">
        <f t="shared" si="4"/>
        <v>-0.13570648504881433</v>
      </c>
      <c r="Q10" s="198">
        <f t="shared" si="5"/>
        <v>-0.41999999999994841</v>
      </c>
    </row>
    <row r="11" spans="1:17">
      <c r="A11" s="33" t="s">
        <v>53</v>
      </c>
      <c r="B11" s="197">
        <f>PPCL_NG!I11+PPCL_Spot!I11+GT_NG!I11+GT_Spot!I11+Bawana_NG!I11+Bawana_RLNG!I11+Bawana_Spot!I11</f>
        <v>487.18</v>
      </c>
      <c r="C11" s="197">
        <f>PPCL_NG!P11+PPCL_Spot!P11+GT_NG!P11+GT_Spot!P11+Bawana_NG!P11+Bawana_RLNG!P11+Bawana_Spot!P11</f>
        <v>487.34073394598818</v>
      </c>
      <c r="D11" s="198">
        <f t="shared" si="0"/>
        <v>-0.16073394598817003</v>
      </c>
      <c r="E11" s="197">
        <f>PPCL_NG!J11+PPCL_Spot!J11+GT_NG!J11+GT_Spot!J11+Bawana_NG!J11+Bawana_RLNG!J11+Bawana_Spot!J11</f>
        <v>164.6</v>
      </c>
      <c r="F11" s="197">
        <f>PPCL_NG!Q11+PPCL_Spot!Q11+GT_NG!Q11+GT_Spot!Q11+Bawana_NG!Q11+Bawana_RLNG!Q11+Bawana_Spot!Q11</f>
        <v>164.69852475148298</v>
      </c>
      <c r="G11" s="198">
        <f t="shared" si="1"/>
        <v>-9.8524751482983675E-2</v>
      </c>
      <c r="H11" s="197">
        <f>PPCL_NG!K11+PPCL_Spot!K11+GT_NG!K11+GT_Spot!K11+Bawana_NG!K11+Bawana_RLNG!K11+Bawana_Spot!K11</f>
        <v>23.49</v>
      </c>
      <c r="I11" s="197">
        <f>PPCL_NG!R11+PPCL_Spot!R11+GT_NG!R11+GT_Spot!R11+Bawana_NG!R11+Bawana_RLNG!R11+Bawana_Spot!R11</f>
        <v>23.489771883910784</v>
      </c>
      <c r="J11" s="198">
        <f t="shared" si="2"/>
        <v>2.281160892145806E-4</v>
      </c>
      <c r="K11" s="197">
        <f>PPCL_NG!L11+PPCL_Spot!L11+GT_NG!L11+GT_Spot!L11+Bawana_NG!L11+Bawana_RLNG!L11+Bawana_Spot!L11</f>
        <v>112.88</v>
      </c>
      <c r="L11" s="197">
        <f>PPCL_NG!S11+PPCL_Spot!S11+GT_NG!S11+GT_Spot!S11+Bawana_NG!S11+Bawana_RLNG!S11+Bawana_Spot!S11</f>
        <v>112.90526293356925</v>
      </c>
      <c r="M11" s="198">
        <f t="shared" si="3"/>
        <v>-2.52629335692518E-2</v>
      </c>
      <c r="N11" s="197">
        <f>PPCL_NG!M11+PPCL_Spot!M11+GT_NG!M11+GT_Spot!M11+Bawana_NG!M11+Bawana_RLNG!M11+Bawana_Spot!M11</f>
        <v>166.51999999999998</v>
      </c>
      <c r="O11" s="197">
        <f>PPCL_NG!T11+PPCL_Spot!T11+GT_NG!T11+GT_Spot!T11+Bawana_NG!T11+Bawana_RLNG!T11+Bawana_Spot!T11</f>
        <v>166.6557064850488</v>
      </c>
      <c r="P11" s="198">
        <f t="shared" si="4"/>
        <v>-0.13570648504881433</v>
      </c>
      <c r="Q11" s="198">
        <f t="shared" si="5"/>
        <v>-0.42000000000000526</v>
      </c>
    </row>
    <row r="12" spans="1:17">
      <c r="A12" s="33" t="s">
        <v>54</v>
      </c>
      <c r="B12" s="197">
        <f>PPCL_NG!I12+PPCL_Spot!I12+GT_NG!I12+GT_Spot!I12+Bawana_NG!I12+Bawana_RLNG!I12+Bawana_Spot!I12</f>
        <v>397.69</v>
      </c>
      <c r="C12" s="197">
        <f>PPCL_NG!P12+PPCL_Spot!P12+GT_NG!P12+GT_Spot!P12+Bawana_NG!P12+Bawana_RLNG!P12+Bawana_Spot!P12</f>
        <v>397.85073394598817</v>
      </c>
      <c r="D12" s="198">
        <f t="shared" si="0"/>
        <v>-0.16073394598817003</v>
      </c>
      <c r="E12" s="197">
        <f>PPCL_NG!J12+PPCL_Spot!J12+GT_NG!J12+GT_Spot!J12+Bawana_NG!J12+Bawana_RLNG!J12+Bawana_Spot!J12</f>
        <v>149.6</v>
      </c>
      <c r="F12" s="197">
        <f>PPCL_NG!Q12+PPCL_Spot!Q12+GT_NG!Q12+GT_Spot!Q12+Bawana_NG!Q12+Bawana_RLNG!Q12+Bawana_Spot!Q12</f>
        <v>149.69852475148298</v>
      </c>
      <c r="G12" s="198">
        <f t="shared" si="1"/>
        <v>-9.8524751482983675E-2</v>
      </c>
      <c r="H12" s="197">
        <f>PPCL_NG!K12+PPCL_Spot!K12+GT_NG!K12+GT_Spot!K12+Bawana_NG!K12+Bawana_RLNG!K12+Bawana_Spot!K12</f>
        <v>23.49</v>
      </c>
      <c r="I12" s="197">
        <f>PPCL_NG!R12+PPCL_Spot!R12+GT_NG!R12+GT_Spot!R12+Bawana_NG!R12+Bawana_RLNG!R12+Bawana_Spot!R12</f>
        <v>23.489771883910784</v>
      </c>
      <c r="J12" s="198">
        <f t="shared" si="2"/>
        <v>2.281160892145806E-4</v>
      </c>
      <c r="K12" s="197">
        <f>PPCL_NG!L12+PPCL_Spot!L12+GT_NG!L12+GT_Spot!L12+Bawana_NG!L12+Bawana_RLNG!L12+Bawana_Spot!L12</f>
        <v>112.88</v>
      </c>
      <c r="L12" s="197">
        <f>PPCL_NG!S12+PPCL_Spot!S12+GT_NG!S12+GT_Spot!S12+Bawana_NG!S12+Bawana_RLNG!S12+Bawana_Spot!S12</f>
        <v>112.90526293356925</v>
      </c>
      <c r="M12" s="198">
        <f t="shared" si="3"/>
        <v>-2.52629335692518E-2</v>
      </c>
      <c r="N12" s="197">
        <f>PPCL_NG!M12+PPCL_Spot!M12+GT_NG!M12+GT_Spot!M12+Bawana_NG!M12+Bawana_RLNG!M12+Bawana_Spot!M12</f>
        <v>166.51999999999998</v>
      </c>
      <c r="O12" s="197">
        <f>PPCL_NG!T12+PPCL_Spot!T12+GT_NG!T12+GT_Spot!T12+Bawana_NG!T12+Bawana_RLNG!T12+Bawana_Spot!T12</f>
        <v>166.6557064850488</v>
      </c>
      <c r="P12" s="198">
        <f t="shared" si="4"/>
        <v>-0.13570648504881433</v>
      </c>
      <c r="Q12" s="198">
        <f t="shared" si="5"/>
        <v>-0.42000000000000526</v>
      </c>
    </row>
    <row r="13" spans="1:17">
      <c r="A13" s="33" t="s">
        <v>55</v>
      </c>
      <c r="B13" s="197">
        <f>PPCL_NG!I13+PPCL_Spot!I13+GT_NG!I13+GT_Spot!I13+Bawana_NG!I13+Bawana_RLNG!I13+Bawana_Spot!I13</f>
        <v>429.09000000000003</v>
      </c>
      <c r="C13" s="197">
        <f>PPCL_NG!P13+PPCL_Spot!P13+GT_NG!P13+GT_Spot!P13+Bawana_NG!P13+Bawana_RLNG!P13+Bawana_Spot!P13</f>
        <v>429.25007760854749</v>
      </c>
      <c r="D13" s="198">
        <f t="shared" si="0"/>
        <v>-0.16007760854745356</v>
      </c>
      <c r="E13" s="197">
        <f>PPCL_NG!J13+PPCL_Spot!J13+GT_NG!J13+GT_Spot!J13+Bawana_NG!J13+Bawana_RLNG!J13+Bawana_Spot!J13</f>
        <v>149.6</v>
      </c>
      <c r="F13" s="197">
        <f>PPCL_NG!Q13+PPCL_Spot!Q13+GT_NG!Q13+GT_Spot!Q13+Bawana_NG!Q13+Bawana_RLNG!Q13+Bawana_Spot!Q13</f>
        <v>149.69875946253134</v>
      </c>
      <c r="G13" s="198">
        <f t="shared" si="1"/>
        <v>-9.8759462531347708E-2</v>
      </c>
      <c r="H13" s="197">
        <f>PPCL_NG!K13+PPCL_Spot!K13+GT_NG!K13+GT_Spot!K13+Bawana_NG!K13+Bawana_RLNG!K13+Bawana_Spot!K13</f>
        <v>23.49</v>
      </c>
      <c r="I13" s="197">
        <f>PPCL_NG!R13+PPCL_Spot!R13+GT_NG!R13+GT_Spot!R13+Bawana_NG!R13+Bawana_RLNG!R13+Bawana_Spot!R13</f>
        <v>23.489796805956644</v>
      </c>
      <c r="J13" s="198">
        <f t="shared" si="2"/>
        <v>2.0319404335467084E-4</v>
      </c>
      <c r="K13" s="197">
        <f>PPCL_NG!L13+PPCL_Spot!L13+GT_NG!L13+GT_Spot!L13+Bawana_NG!L13+Bawana_RLNG!L13+Bawana_Spot!L13</f>
        <v>112.88</v>
      </c>
      <c r="L13" s="197">
        <f>PPCL_NG!S13+PPCL_Spot!S13+GT_NG!S13+GT_Spot!S13+Bawana_NG!S13+Bawana_RLNG!S13+Bawana_Spot!S13</f>
        <v>112.90536257907796</v>
      </c>
      <c r="M13" s="198">
        <f t="shared" si="3"/>
        <v>-2.5362579077963687E-2</v>
      </c>
      <c r="N13" s="197">
        <f>PPCL_NG!M13+PPCL_Spot!M13+GT_NG!M13+GT_Spot!M13+Bawana_NG!M13+Bawana_RLNG!M13+Bawana_Spot!M13</f>
        <v>166.51999999999998</v>
      </c>
      <c r="O13" s="197">
        <f>PPCL_NG!T13+PPCL_Spot!T13+GT_NG!T13+GT_Spot!T13+Bawana_NG!T13+Bawana_RLNG!T13+Bawana_Spot!T13</f>
        <v>166.65600354388653</v>
      </c>
      <c r="P13" s="198">
        <f t="shared" si="4"/>
        <v>-0.13600354388654523</v>
      </c>
      <c r="Q13" s="198">
        <f t="shared" si="5"/>
        <v>-0.41999999999995552</v>
      </c>
    </row>
    <row r="14" spans="1:17">
      <c r="A14" s="33" t="s">
        <v>56</v>
      </c>
      <c r="B14" s="197">
        <f>PPCL_NG!I14+PPCL_Spot!I14+GT_NG!I14+GT_Spot!I14+Bawana_NG!I14+Bawana_RLNG!I14+Bawana_Spot!I14</f>
        <v>379.09000000000003</v>
      </c>
      <c r="C14" s="197">
        <f>PPCL_NG!P14+PPCL_Spot!P14+GT_NG!P14+GT_Spot!P14+Bawana_NG!P14+Bawana_RLNG!P14+Bawana_Spot!P14</f>
        <v>379.24999530339517</v>
      </c>
      <c r="D14" s="198">
        <f t="shared" si="0"/>
        <v>-0.15999530339513512</v>
      </c>
      <c r="E14" s="197">
        <f>PPCL_NG!J14+PPCL_Spot!J14+GT_NG!J14+GT_Spot!J14+Bawana_NG!J14+Bawana_RLNG!J14+Bawana_Spot!J14</f>
        <v>127.6</v>
      </c>
      <c r="F14" s="197">
        <f>PPCL_NG!Q14+PPCL_Spot!Q14+GT_NG!Q14+GT_Spot!Q14+Bawana_NG!Q14+Bawana_RLNG!Q14+Bawana_Spot!Q14</f>
        <v>127.69890262951319</v>
      </c>
      <c r="G14" s="198">
        <f t="shared" si="1"/>
        <v>-9.8902629513190732E-2</v>
      </c>
      <c r="H14" s="197">
        <f>PPCL_NG!K14+PPCL_Spot!K14+GT_NG!K14+GT_Spot!K14+Bawana_NG!K14+Bawana_RLNG!K14+Bawana_Spot!K14</f>
        <v>23.49</v>
      </c>
      <c r="I14" s="197">
        <f>PPCL_NG!R14+PPCL_Spot!R14+GT_NG!R14+GT_Spot!R14+Bawana_NG!R14+Bawana_RLNG!R14+Bawana_Spot!R14</f>
        <v>23.489793208455787</v>
      </c>
      <c r="J14" s="198">
        <f t="shared" si="2"/>
        <v>2.0679154421188173E-4</v>
      </c>
      <c r="K14" s="197">
        <f>PPCL_NG!L14+PPCL_Spot!L14+GT_NG!L14+GT_Spot!L14+Bawana_NG!L14+Bawana_RLNG!L14+Bawana_Spot!L14</f>
        <v>112.88</v>
      </c>
      <c r="L14" s="197">
        <f>PPCL_NG!S14+PPCL_Spot!S14+GT_NG!S14+GT_Spot!S14+Bawana_NG!S14+Bawana_RLNG!S14+Bawana_Spot!S14</f>
        <v>112.90534819523464</v>
      </c>
      <c r="M14" s="198">
        <f t="shared" si="3"/>
        <v>-2.5348195234641935E-2</v>
      </c>
      <c r="N14" s="197">
        <f>PPCL_NG!M14+PPCL_Spot!M14+GT_NG!M14+GT_Spot!M14+Bawana_NG!M14+Bawana_RLNG!M14+Bawana_Spot!M14</f>
        <v>166.51999999999998</v>
      </c>
      <c r="O14" s="197">
        <f>PPCL_NG!T14+PPCL_Spot!T14+GT_NG!T14+GT_Spot!T14+Bawana_NG!T14+Bawana_RLNG!T14+Bawana_Spot!T14</f>
        <v>166.65596066340117</v>
      </c>
      <c r="P14" s="198">
        <f t="shared" si="4"/>
        <v>-0.13596066340119251</v>
      </c>
      <c r="Q14" s="198">
        <f t="shared" si="5"/>
        <v>-0.41999999999994841</v>
      </c>
    </row>
    <row r="15" spans="1:17">
      <c r="A15" s="33" t="s">
        <v>57</v>
      </c>
      <c r="B15" s="197">
        <f>PPCL_NG!I15+PPCL_Spot!I15+GT_NG!I15+GT_Spot!I15+Bawana_NG!I15+Bawana_RLNG!I15+Bawana_Spot!I15</f>
        <v>379.09000000000003</v>
      </c>
      <c r="C15" s="197">
        <f>PPCL_NG!P15+PPCL_Spot!P15+GT_NG!P15+GT_Spot!P15+Bawana_NG!P15+Bawana_RLNG!P15+Bawana_Spot!P15</f>
        <v>379.2498309737357</v>
      </c>
      <c r="D15" s="198">
        <f t="shared" si="0"/>
        <v>-0.15983097373566579</v>
      </c>
      <c r="E15" s="197">
        <f>PPCL_NG!J15+PPCL_Spot!J15+GT_NG!J15+GT_Spot!J15+Bawana_NG!J15+Bawana_RLNG!J15+Bawana_Spot!J15</f>
        <v>122.6</v>
      </c>
      <c r="F15" s="197">
        <f>PPCL_NG!Q15+PPCL_Spot!Q15+GT_NG!Q15+GT_Spot!Q15+Bawana_NG!Q15+Bawana_RLNG!Q15+Bawana_Spot!Q15</f>
        <v>122.69902433065189</v>
      </c>
      <c r="G15" s="198">
        <f t="shared" si="1"/>
        <v>-9.9024330651900527E-2</v>
      </c>
      <c r="H15" s="197">
        <f>PPCL_NG!K15+PPCL_Spot!K15+GT_NG!K15+GT_Spot!K15+Bawana_NG!K15+Bawana_RLNG!K15+Bawana_Spot!K15</f>
        <v>23.49</v>
      </c>
      <c r="I15" s="197">
        <f>PPCL_NG!R15+PPCL_Spot!R15+GT_NG!R15+GT_Spot!R15+Bawana_NG!R15+Bawana_RLNG!R15+Bawana_Spot!R15</f>
        <v>23.489786025720878</v>
      </c>
      <c r="J15" s="198">
        <f t="shared" si="2"/>
        <v>2.1397427912006606E-4</v>
      </c>
      <c r="K15" s="197">
        <f>PPCL_NG!L15+PPCL_Spot!L15+GT_NG!L15+GT_Spot!L15+Bawana_NG!L15+Bawana_RLNG!L15+Bawana_Spot!L15</f>
        <v>108.4</v>
      </c>
      <c r="L15" s="197">
        <f>PPCL_NG!S15+PPCL_Spot!S15+GT_NG!S15+GT_Spot!S15+Bawana_NG!S15+Bawana_RLNG!S15+Bawana_Spot!S15</f>
        <v>108.42548362124668</v>
      </c>
      <c r="M15" s="198">
        <f t="shared" si="3"/>
        <v>-2.5483621246678467E-2</v>
      </c>
      <c r="N15" s="197">
        <f>PPCL_NG!M15+PPCL_Spot!M15+GT_NG!M15+GT_Spot!M15+Bawana_NG!M15+Bawana_RLNG!M15+Bawana_Spot!M15</f>
        <v>166.51999999999998</v>
      </c>
      <c r="O15" s="197">
        <f>PPCL_NG!T15+PPCL_Spot!T15+GT_NG!T15+GT_Spot!T15+Bawana_NG!T15+Bawana_RLNG!T15+Bawana_Spot!T15</f>
        <v>166.65587504864482</v>
      </c>
      <c r="P15" s="198">
        <f t="shared" si="4"/>
        <v>-0.13587504864483435</v>
      </c>
      <c r="Q15" s="198">
        <f t="shared" si="5"/>
        <v>-0.41999999999995907</v>
      </c>
    </row>
    <row r="16" spans="1:17">
      <c r="A16" s="33" t="s">
        <v>58</v>
      </c>
      <c r="B16" s="197">
        <f>PPCL_NG!I16+PPCL_Spot!I16+GT_NG!I16+GT_Spot!I16+Bawana_NG!I16+Bawana_RLNG!I16+Bawana_Spot!I16</f>
        <v>379.09000000000003</v>
      </c>
      <c r="C16" s="197">
        <f>PPCL_NG!P16+PPCL_Spot!P16+GT_NG!P16+GT_Spot!P16+Bawana_NG!P16+Bawana_RLNG!P16+Bawana_Spot!P16</f>
        <v>379.2498309737357</v>
      </c>
      <c r="D16" s="198">
        <f t="shared" si="0"/>
        <v>-0.15983097373566579</v>
      </c>
      <c r="E16" s="197">
        <f>PPCL_NG!J16+PPCL_Spot!J16+GT_NG!J16+GT_Spot!J16+Bawana_NG!J16+Bawana_RLNG!J16+Bawana_Spot!J16</f>
        <v>122.6</v>
      </c>
      <c r="F16" s="197">
        <f>PPCL_NG!Q16+PPCL_Spot!Q16+GT_NG!Q16+GT_Spot!Q16+Bawana_NG!Q16+Bawana_RLNG!Q16+Bawana_Spot!Q16</f>
        <v>122.69902433065189</v>
      </c>
      <c r="G16" s="198">
        <f t="shared" si="1"/>
        <v>-9.9024330651900527E-2</v>
      </c>
      <c r="H16" s="197">
        <f>PPCL_NG!K16+PPCL_Spot!K16+GT_NG!K16+GT_Spot!K16+Bawana_NG!K16+Bawana_RLNG!K16+Bawana_Spot!K16</f>
        <v>23.49</v>
      </c>
      <c r="I16" s="197">
        <f>PPCL_NG!R16+PPCL_Spot!R16+GT_NG!R16+GT_Spot!R16+Bawana_NG!R16+Bawana_RLNG!R16+Bawana_Spot!R16</f>
        <v>23.489786025720878</v>
      </c>
      <c r="J16" s="198">
        <f t="shared" si="2"/>
        <v>2.1397427912006606E-4</v>
      </c>
      <c r="K16" s="197">
        <f>PPCL_NG!L16+PPCL_Spot!L16+GT_NG!L16+GT_Spot!L16+Bawana_NG!L16+Bawana_RLNG!L16+Bawana_Spot!L16</f>
        <v>108.4</v>
      </c>
      <c r="L16" s="197">
        <f>PPCL_NG!S16+PPCL_Spot!S16+GT_NG!S16+GT_Spot!S16+Bawana_NG!S16+Bawana_RLNG!S16+Bawana_Spot!S16</f>
        <v>108.42548362124668</v>
      </c>
      <c r="M16" s="198">
        <f t="shared" si="3"/>
        <v>-2.5483621246678467E-2</v>
      </c>
      <c r="N16" s="197">
        <f>PPCL_NG!M16+PPCL_Spot!M16+GT_NG!M16+GT_Spot!M16+Bawana_NG!M16+Bawana_RLNG!M16+Bawana_Spot!M16</f>
        <v>166.51999999999998</v>
      </c>
      <c r="O16" s="197">
        <f>PPCL_NG!T16+PPCL_Spot!T16+GT_NG!T16+GT_Spot!T16+Bawana_NG!T16+Bawana_RLNG!T16+Bawana_Spot!T16</f>
        <v>166.65587504864482</v>
      </c>
      <c r="P16" s="198">
        <f t="shared" si="4"/>
        <v>-0.13587504864483435</v>
      </c>
      <c r="Q16" s="198">
        <f t="shared" si="5"/>
        <v>-0.41999999999995907</v>
      </c>
    </row>
    <row r="17" spans="1:17">
      <c r="A17" s="33" t="s">
        <v>59</v>
      </c>
      <c r="B17" s="197">
        <f>PPCL_NG!I17+PPCL_Spot!I17+GT_NG!I17+GT_Spot!I17+Bawana_NG!I17+Bawana_RLNG!I17+Bawana_Spot!I17</f>
        <v>379.09000000000003</v>
      </c>
      <c r="C17" s="197">
        <f>PPCL_NG!P17+PPCL_Spot!P17+GT_NG!P17+GT_Spot!P17+Bawana_NG!P17+Bawana_RLNG!P17+Bawana_Spot!P17</f>
        <v>379.2498309737357</v>
      </c>
      <c r="D17" s="198">
        <f t="shared" si="0"/>
        <v>-0.15983097373566579</v>
      </c>
      <c r="E17" s="197">
        <f>PPCL_NG!J17+PPCL_Spot!J17+GT_NG!J17+GT_Spot!J17+Bawana_NG!J17+Bawana_RLNG!J17+Bawana_Spot!J17</f>
        <v>122.6</v>
      </c>
      <c r="F17" s="197">
        <f>PPCL_NG!Q17+PPCL_Spot!Q17+GT_NG!Q17+GT_Spot!Q17+Bawana_NG!Q17+Bawana_RLNG!Q17+Bawana_Spot!Q17</f>
        <v>122.69902433065189</v>
      </c>
      <c r="G17" s="198">
        <f t="shared" si="1"/>
        <v>-9.9024330651900527E-2</v>
      </c>
      <c r="H17" s="197">
        <f>PPCL_NG!K17+PPCL_Spot!K17+GT_NG!K17+GT_Spot!K17+Bawana_NG!K17+Bawana_RLNG!K17+Bawana_Spot!K17</f>
        <v>23.49</v>
      </c>
      <c r="I17" s="197">
        <f>PPCL_NG!R17+PPCL_Spot!R17+GT_NG!R17+GT_Spot!R17+Bawana_NG!R17+Bawana_RLNG!R17+Bawana_Spot!R17</f>
        <v>23.489786025720878</v>
      </c>
      <c r="J17" s="198">
        <f t="shared" si="2"/>
        <v>2.1397427912006606E-4</v>
      </c>
      <c r="K17" s="197">
        <f>PPCL_NG!L17+PPCL_Spot!L17+GT_NG!L17+GT_Spot!L17+Bawana_NG!L17+Bawana_RLNG!L17+Bawana_Spot!L17</f>
        <v>108.4</v>
      </c>
      <c r="L17" s="197">
        <f>PPCL_NG!S17+PPCL_Spot!S17+GT_NG!S17+GT_Spot!S17+Bawana_NG!S17+Bawana_RLNG!S17+Bawana_Spot!S17</f>
        <v>108.42548362124668</v>
      </c>
      <c r="M17" s="198">
        <f t="shared" si="3"/>
        <v>-2.5483621246678467E-2</v>
      </c>
      <c r="N17" s="197">
        <f>PPCL_NG!M17+PPCL_Spot!M17+GT_NG!M17+GT_Spot!M17+Bawana_NG!M17+Bawana_RLNG!M17+Bawana_Spot!M17</f>
        <v>166.51999999999998</v>
      </c>
      <c r="O17" s="197">
        <f>PPCL_NG!T17+PPCL_Spot!T17+GT_NG!T17+GT_Spot!T17+Bawana_NG!T17+Bawana_RLNG!T17+Bawana_Spot!T17</f>
        <v>166.65587504864482</v>
      </c>
      <c r="P17" s="198">
        <f t="shared" si="4"/>
        <v>-0.13587504864483435</v>
      </c>
      <c r="Q17" s="198">
        <f t="shared" si="5"/>
        <v>-0.41999999999995907</v>
      </c>
    </row>
    <row r="18" spans="1:17">
      <c r="A18" s="33" t="s">
        <v>60</v>
      </c>
      <c r="B18" s="197">
        <f>PPCL_NG!I18+PPCL_Spot!I18+GT_NG!I18+GT_Spot!I18+Bawana_NG!I18+Bawana_RLNG!I18+Bawana_Spot!I18</f>
        <v>379.09000000000003</v>
      </c>
      <c r="C18" s="197">
        <f>PPCL_NG!P18+PPCL_Spot!P18+GT_NG!P18+GT_Spot!P18+Bawana_NG!P18+Bawana_RLNG!P18+Bawana_Spot!P18</f>
        <v>379.2498309737357</v>
      </c>
      <c r="D18" s="198">
        <f t="shared" si="0"/>
        <v>-0.15983097373566579</v>
      </c>
      <c r="E18" s="197">
        <f>PPCL_NG!J18+PPCL_Spot!J18+GT_NG!J18+GT_Spot!J18+Bawana_NG!J18+Bawana_RLNG!J18+Bawana_Spot!J18</f>
        <v>122.6</v>
      </c>
      <c r="F18" s="197">
        <f>PPCL_NG!Q18+PPCL_Spot!Q18+GT_NG!Q18+GT_Spot!Q18+Bawana_NG!Q18+Bawana_RLNG!Q18+Bawana_Spot!Q18</f>
        <v>122.69902433065189</v>
      </c>
      <c r="G18" s="198">
        <f t="shared" si="1"/>
        <v>-9.9024330651900527E-2</v>
      </c>
      <c r="H18" s="197">
        <f>PPCL_NG!K18+PPCL_Spot!K18+GT_NG!K18+GT_Spot!K18+Bawana_NG!K18+Bawana_RLNG!K18+Bawana_Spot!K18</f>
        <v>23.49</v>
      </c>
      <c r="I18" s="197">
        <f>PPCL_NG!R18+PPCL_Spot!R18+GT_NG!R18+GT_Spot!R18+Bawana_NG!R18+Bawana_RLNG!R18+Bawana_Spot!R18</f>
        <v>23.489786025720878</v>
      </c>
      <c r="J18" s="198">
        <f t="shared" si="2"/>
        <v>2.1397427912006606E-4</v>
      </c>
      <c r="K18" s="197">
        <f>PPCL_NG!L18+PPCL_Spot!L18+GT_NG!L18+GT_Spot!L18+Bawana_NG!L18+Bawana_RLNG!L18+Bawana_Spot!L18</f>
        <v>108.4</v>
      </c>
      <c r="L18" s="197">
        <f>PPCL_NG!S18+PPCL_Spot!S18+GT_NG!S18+GT_Spot!S18+Bawana_NG!S18+Bawana_RLNG!S18+Bawana_Spot!S18</f>
        <v>108.42548362124668</v>
      </c>
      <c r="M18" s="198">
        <f t="shared" si="3"/>
        <v>-2.5483621246678467E-2</v>
      </c>
      <c r="N18" s="197">
        <f>PPCL_NG!M18+PPCL_Spot!M18+GT_NG!M18+GT_Spot!M18+Bawana_NG!M18+Bawana_RLNG!M18+Bawana_Spot!M18</f>
        <v>166.51999999999998</v>
      </c>
      <c r="O18" s="197">
        <f>PPCL_NG!T18+PPCL_Spot!T18+GT_NG!T18+GT_Spot!T18+Bawana_NG!T18+Bawana_RLNG!T18+Bawana_Spot!T18</f>
        <v>166.65587504864482</v>
      </c>
      <c r="P18" s="198">
        <f t="shared" si="4"/>
        <v>-0.13587504864483435</v>
      </c>
      <c r="Q18" s="198">
        <f t="shared" si="5"/>
        <v>-0.41999999999995907</v>
      </c>
    </row>
    <row r="19" spans="1:17">
      <c r="A19" s="33" t="s">
        <v>61</v>
      </c>
      <c r="B19" s="197">
        <f>PPCL_NG!I19+PPCL_Spot!I19+GT_NG!I19+GT_Spot!I19+Bawana_NG!I19+Bawana_RLNG!I19+Bawana_Spot!I19</f>
        <v>379.09000000000003</v>
      </c>
      <c r="C19" s="197">
        <f>PPCL_NG!P19+PPCL_Spot!P19+GT_NG!P19+GT_Spot!P19+Bawana_NG!P19+Bawana_RLNG!P19+Bawana_Spot!P19</f>
        <v>379.2498309737357</v>
      </c>
      <c r="D19" s="198">
        <f t="shared" si="0"/>
        <v>-0.15983097373566579</v>
      </c>
      <c r="E19" s="197">
        <f>PPCL_NG!J19+PPCL_Spot!J19+GT_NG!J19+GT_Spot!J19+Bawana_NG!J19+Bawana_RLNG!J19+Bawana_Spot!J19</f>
        <v>122.6</v>
      </c>
      <c r="F19" s="197">
        <f>PPCL_NG!Q19+PPCL_Spot!Q19+GT_NG!Q19+GT_Spot!Q19+Bawana_NG!Q19+Bawana_RLNG!Q19+Bawana_Spot!Q19</f>
        <v>122.69902433065189</v>
      </c>
      <c r="G19" s="198">
        <f t="shared" si="1"/>
        <v>-9.9024330651900527E-2</v>
      </c>
      <c r="H19" s="197">
        <f>PPCL_NG!K19+PPCL_Spot!K19+GT_NG!K19+GT_Spot!K19+Bawana_NG!K19+Bawana_RLNG!K19+Bawana_Spot!K19</f>
        <v>23.49</v>
      </c>
      <c r="I19" s="197">
        <f>PPCL_NG!R19+PPCL_Spot!R19+GT_NG!R19+GT_Spot!R19+Bawana_NG!R19+Bawana_RLNG!R19+Bawana_Spot!R19</f>
        <v>23.489786025720878</v>
      </c>
      <c r="J19" s="198">
        <f t="shared" si="2"/>
        <v>2.1397427912006606E-4</v>
      </c>
      <c r="K19" s="197">
        <f>PPCL_NG!L19+PPCL_Spot!L19+GT_NG!L19+GT_Spot!L19+Bawana_NG!L19+Bawana_RLNG!L19+Bawana_Spot!L19</f>
        <v>108.4</v>
      </c>
      <c r="L19" s="197">
        <f>PPCL_NG!S19+PPCL_Spot!S19+GT_NG!S19+GT_Spot!S19+Bawana_NG!S19+Bawana_RLNG!S19+Bawana_Spot!S19</f>
        <v>108.42548362124668</v>
      </c>
      <c r="M19" s="198">
        <f t="shared" si="3"/>
        <v>-2.5483621246678467E-2</v>
      </c>
      <c r="N19" s="197">
        <f>PPCL_NG!M19+PPCL_Spot!M19+GT_NG!M19+GT_Spot!M19+Bawana_NG!M19+Bawana_RLNG!M19+Bawana_Spot!M19</f>
        <v>166.51999999999998</v>
      </c>
      <c r="O19" s="197">
        <f>PPCL_NG!T19+PPCL_Spot!T19+GT_NG!T19+GT_Spot!T19+Bawana_NG!T19+Bawana_RLNG!T19+Bawana_Spot!T19</f>
        <v>166.65587504864482</v>
      </c>
      <c r="P19" s="198">
        <f t="shared" si="4"/>
        <v>-0.13587504864483435</v>
      </c>
      <c r="Q19" s="198">
        <f t="shared" si="5"/>
        <v>-0.41999999999995907</v>
      </c>
    </row>
    <row r="20" spans="1:17">
      <c r="A20" s="33" t="s">
        <v>62</v>
      </c>
      <c r="B20" s="197">
        <f>PPCL_NG!I20+PPCL_Spot!I20+GT_NG!I20+GT_Spot!I20+Bawana_NG!I20+Bawana_RLNG!I20+Bawana_Spot!I20</f>
        <v>379.09000000000003</v>
      </c>
      <c r="C20" s="197">
        <f>PPCL_NG!P20+PPCL_Spot!P20+GT_NG!P20+GT_Spot!P20+Bawana_NG!P20+Bawana_RLNG!P20+Bawana_Spot!P20</f>
        <v>379.2498309737357</v>
      </c>
      <c r="D20" s="198">
        <f t="shared" si="0"/>
        <v>-0.15983097373566579</v>
      </c>
      <c r="E20" s="197">
        <f>PPCL_NG!J20+PPCL_Spot!J20+GT_NG!J20+GT_Spot!J20+Bawana_NG!J20+Bawana_RLNG!J20+Bawana_Spot!J20</f>
        <v>122.6</v>
      </c>
      <c r="F20" s="197">
        <f>PPCL_NG!Q20+PPCL_Spot!Q20+GT_NG!Q20+GT_Spot!Q20+Bawana_NG!Q20+Bawana_RLNG!Q20+Bawana_Spot!Q20</f>
        <v>122.69902433065189</v>
      </c>
      <c r="G20" s="198">
        <f t="shared" si="1"/>
        <v>-9.9024330651900527E-2</v>
      </c>
      <c r="H20" s="197">
        <f>PPCL_NG!K20+PPCL_Spot!K20+GT_NG!K20+GT_Spot!K20+Bawana_NG!K20+Bawana_RLNG!K20+Bawana_Spot!K20</f>
        <v>23.49</v>
      </c>
      <c r="I20" s="197">
        <f>PPCL_NG!R20+PPCL_Spot!R20+GT_NG!R20+GT_Spot!R20+Bawana_NG!R20+Bawana_RLNG!R20+Bawana_Spot!R20</f>
        <v>23.489786025720878</v>
      </c>
      <c r="J20" s="198">
        <f t="shared" si="2"/>
        <v>2.1397427912006606E-4</v>
      </c>
      <c r="K20" s="197">
        <f>PPCL_NG!L20+PPCL_Spot!L20+GT_NG!L20+GT_Spot!L20+Bawana_NG!L20+Bawana_RLNG!L20+Bawana_Spot!L20</f>
        <v>108.4</v>
      </c>
      <c r="L20" s="197">
        <f>PPCL_NG!S20+PPCL_Spot!S20+GT_NG!S20+GT_Spot!S20+Bawana_NG!S20+Bawana_RLNG!S20+Bawana_Spot!S20</f>
        <v>108.42548362124668</v>
      </c>
      <c r="M20" s="198">
        <f t="shared" si="3"/>
        <v>-2.5483621246678467E-2</v>
      </c>
      <c r="N20" s="197">
        <f>PPCL_NG!M20+PPCL_Spot!M20+GT_NG!M20+GT_Spot!M20+Bawana_NG!M20+Bawana_RLNG!M20+Bawana_Spot!M20</f>
        <v>166.51999999999998</v>
      </c>
      <c r="O20" s="197">
        <f>PPCL_NG!T20+PPCL_Spot!T20+GT_NG!T20+GT_Spot!T20+Bawana_NG!T20+Bawana_RLNG!T20+Bawana_Spot!T20</f>
        <v>166.65587504864482</v>
      </c>
      <c r="P20" s="198">
        <f t="shared" si="4"/>
        <v>-0.13587504864483435</v>
      </c>
      <c r="Q20" s="198">
        <f t="shared" si="5"/>
        <v>-0.41999999999995907</v>
      </c>
    </row>
    <row r="21" spans="1:17">
      <c r="A21" s="33" t="s">
        <v>63</v>
      </c>
      <c r="B21" s="197">
        <f>PPCL_NG!I21+PPCL_Spot!I21+GT_NG!I21+GT_Spot!I21+Bawana_NG!I21+Bawana_RLNG!I21+Bawana_Spot!I21</f>
        <v>379.09000000000003</v>
      </c>
      <c r="C21" s="197">
        <f>PPCL_NG!P21+PPCL_Spot!P21+GT_NG!P21+GT_Spot!P21+Bawana_NG!P21+Bawana_RLNG!P21+Bawana_Spot!P21</f>
        <v>379.2498309737357</v>
      </c>
      <c r="D21" s="198">
        <f t="shared" si="0"/>
        <v>-0.15983097373566579</v>
      </c>
      <c r="E21" s="197">
        <f>PPCL_NG!J21+PPCL_Spot!J21+GT_NG!J21+GT_Spot!J21+Bawana_NG!J21+Bawana_RLNG!J21+Bawana_Spot!J21</f>
        <v>122.6</v>
      </c>
      <c r="F21" s="197">
        <f>PPCL_NG!Q21+PPCL_Spot!Q21+GT_NG!Q21+GT_Spot!Q21+Bawana_NG!Q21+Bawana_RLNG!Q21+Bawana_Spot!Q21</f>
        <v>122.69902433065189</v>
      </c>
      <c r="G21" s="198">
        <f t="shared" si="1"/>
        <v>-9.9024330651900527E-2</v>
      </c>
      <c r="H21" s="197">
        <f>PPCL_NG!K21+PPCL_Spot!K21+GT_NG!K21+GT_Spot!K21+Bawana_NG!K21+Bawana_RLNG!K21+Bawana_Spot!K21</f>
        <v>23.49</v>
      </c>
      <c r="I21" s="197">
        <f>PPCL_NG!R21+PPCL_Spot!R21+GT_NG!R21+GT_Spot!R21+Bawana_NG!R21+Bawana_RLNG!R21+Bawana_Spot!R21</f>
        <v>23.489786025720878</v>
      </c>
      <c r="J21" s="198">
        <f t="shared" si="2"/>
        <v>2.1397427912006606E-4</v>
      </c>
      <c r="K21" s="197">
        <f>PPCL_NG!L21+PPCL_Spot!L21+GT_NG!L21+GT_Spot!L21+Bawana_NG!L21+Bawana_RLNG!L21+Bawana_Spot!L21</f>
        <v>108.4</v>
      </c>
      <c r="L21" s="197">
        <f>PPCL_NG!S21+PPCL_Spot!S21+GT_NG!S21+GT_Spot!S21+Bawana_NG!S21+Bawana_RLNG!S21+Bawana_Spot!S21</f>
        <v>108.42548362124668</v>
      </c>
      <c r="M21" s="198">
        <f t="shared" si="3"/>
        <v>-2.5483621246678467E-2</v>
      </c>
      <c r="N21" s="197">
        <f>PPCL_NG!M21+PPCL_Spot!M21+GT_NG!M21+GT_Spot!M21+Bawana_NG!M21+Bawana_RLNG!M21+Bawana_Spot!M21</f>
        <v>166.51999999999998</v>
      </c>
      <c r="O21" s="197">
        <f>PPCL_NG!T21+PPCL_Spot!T21+GT_NG!T21+GT_Spot!T21+Bawana_NG!T21+Bawana_RLNG!T21+Bawana_Spot!T21</f>
        <v>166.65587504864482</v>
      </c>
      <c r="P21" s="198">
        <f t="shared" si="4"/>
        <v>-0.13587504864483435</v>
      </c>
      <c r="Q21" s="198">
        <f t="shared" si="5"/>
        <v>-0.41999999999995907</v>
      </c>
    </row>
    <row r="22" spans="1:17">
      <c r="A22" s="33" t="s">
        <v>64</v>
      </c>
      <c r="B22" s="197">
        <f>PPCL_NG!I22+PPCL_Spot!I22+GT_NG!I22+GT_Spot!I22+Bawana_NG!I22+Bawana_RLNG!I22+Bawana_Spot!I22</f>
        <v>379.09000000000003</v>
      </c>
      <c r="C22" s="197">
        <f>PPCL_NG!P22+PPCL_Spot!P22+GT_NG!P22+GT_Spot!P22+Bawana_NG!P22+Bawana_RLNG!P22+Bawana_Spot!P22</f>
        <v>379.2498309737357</v>
      </c>
      <c r="D22" s="198">
        <f t="shared" si="0"/>
        <v>-0.15983097373566579</v>
      </c>
      <c r="E22" s="197">
        <f>PPCL_NG!J22+PPCL_Spot!J22+GT_NG!J22+GT_Spot!J22+Bawana_NG!J22+Bawana_RLNG!J22+Bawana_Spot!J22</f>
        <v>122.6</v>
      </c>
      <c r="F22" s="197">
        <f>PPCL_NG!Q22+PPCL_Spot!Q22+GT_NG!Q22+GT_Spot!Q22+Bawana_NG!Q22+Bawana_RLNG!Q22+Bawana_Spot!Q22</f>
        <v>122.69902433065189</v>
      </c>
      <c r="G22" s="198">
        <f t="shared" si="1"/>
        <v>-9.9024330651900527E-2</v>
      </c>
      <c r="H22" s="197">
        <f>PPCL_NG!K22+PPCL_Spot!K22+GT_NG!K22+GT_Spot!K22+Bawana_NG!K22+Bawana_RLNG!K22+Bawana_Spot!K22</f>
        <v>23.49</v>
      </c>
      <c r="I22" s="197">
        <f>PPCL_NG!R22+PPCL_Spot!R22+GT_NG!R22+GT_Spot!R22+Bawana_NG!R22+Bawana_RLNG!R22+Bawana_Spot!R22</f>
        <v>23.489786025720878</v>
      </c>
      <c r="J22" s="198">
        <f t="shared" si="2"/>
        <v>2.1397427912006606E-4</v>
      </c>
      <c r="K22" s="197">
        <f>PPCL_NG!L22+PPCL_Spot!L22+GT_NG!L22+GT_Spot!L22+Bawana_NG!L22+Bawana_RLNG!L22+Bawana_Spot!L22</f>
        <v>108.4</v>
      </c>
      <c r="L22" s="197">
        <f>PPCL_NG!S22+PPCL_Spot!S22+GT_NG!S22+GT_Spot!S22+Bawana_NG!S22+Bawana_RLNG!S22+Bawana_Spot!S22</f>
        <v>108.42548362124668</v>
      </c>
      <c r="M22" s="198">
        <f t="shared" si="3"/>
        <v>-2.5483621246678467E-2</v>
      </c>
      <c r="N22" s="197">
        <f>PPCL_NG!M22+PPCL_Spot!M22+GT_NG!M22+GT_Spot!M22+Bawana_NG!M22+Bawana_RLNG!M22+Bawana_Spot!M22</f>
        <v>166.51999999999998</v>
      </c>
      <c r="O22" s="197">
        <f>PPCL_NG!T22+PPCL_Spot!T22+GT_NG!T22+GT_Spot!T22+Bawana_NG!T22+Bawana_RLNG!T22+Bawana_Spot!T22</f>
        <v>166.65587504864482</v>
      </c>
      <c r="P22" s="198">
        <f t="shared" si="4"/>
        <v>-0.13587504864483435</v>
      </c>
      <c r="Q22" s="198">
        <f t="shared" si="5"/>
        <v>-0.41999999999995907</v>
      </c>
    </row>
    <row r="23" spans="1:17">
      <c r="A23" s="33" t="s">
        <v>65</v>
      </c>
      <c r="B23" s="197">
        <f>PPCL_NG!I23+PPCL_Spot!I23+GT_NG!I23+GT_Spot!I23+Bawana_NG!I23+Bawana_RLNG!I23+Bawana_Spot!I23</f>
        <v>379.09000000000003</v>
      </c>
      <c r="C23" s="197">
        <f>PPCL_NG!P23+PPCL_Spot!P23+GT_NG!P23+GT_Spot!P23+Bawana_NG!P23+Bawana_RLNG!P23+Bawana_Spot!P23</f>
        <v>379.2498309737357</v>
      </c>
      <c r="D23" s="198">
        <f t="shared" si="0"/>
        <v>-0.15983097373566579</v>
      </c>
      <c r="E23" s="197">
        <f>PPCL_NG!J23+PPCL_Spot!J23+GT_NG!J23+GT_Spot!J23+Bawana_NG!J23+Bawana_RLNG!J23+Bawana_Spot!J23</f>
        <v>122.6</v>
      </c>
      <c r="F23" s="197">
        <f>PPCL_NG!Q23+PPCL_Spot!Q23+GT_NG!Q23+GT_Spot!Q23+Bawana_NG!Q23+Bawana_RLNG!Q23+Bawana_Spot!Q23</f>
        <v>122.69902433065189</v>
      </c>
      <c r="G23" s="198">
        <f t="shared" si="1"/>
        <v>-9.9024330651900527E-2</v>
      </c>
      <c r="H23" s="197">
        <f>PPCL_NG!K23+PPCL_Spot!K23+GT_NG!K23+GT_Spot!K23+Bawana_NG!K23+Bawana_RLNG!K23+Bawana_Spot!K23</f>
        <v>23.49</v>
      </c>
      <c r="I23" s="197">
        <f>PPCL_NG!R23+PPCL_Spot!R23+GT_NG!R23+GT_Spot!R23+Bawana_NG!R23+Bawana_RLNG!R23+Bawana_Spot!R23</f>
        <v>23.489786025720878</v>
      </c>
      <c r="J23" s="198">
        <f t="shared" si="2"/>
        <v>2.1397427912006606E-4</v>
      </c>
      <c r="K23" s="197">
        <f>PPCL_NG!L23+PPCL_Spot!L23+GT_NG!L23+GT_Spot!L23+Bawana_NG!L23+Bawana_RLNG!L23+Bawana_Spot!L23</f>
        <v>108.4</v>
      </c>
      <c r="L23" s="197">
        <f>PPCL_NG!S23+PPCL_Spot!S23+GT_NG!S23+GT_Spot!S23+Bawana_NG!S23+Bawana_RLNG!S23+Bawana_Spot!S23</f>
        <v>108.42548362124668</v>
      </c>
      <c r="M23" s="198">
        <f t="shared" si="3"/>
        <v>-2.5483621246678467E-2</v>
      </c>
      <c r="N23" s="197">
        <f>PPCL_NG!M23+PPCL_Spot!M23+GT_NG!M23+GT_Spot!M23+Bawana_NG!M23+Bawana_RLNG!M23+Bawana_Spot!M23</f>
        <v>166.51999999999998</v>
      </c>
      <c r="O23" s="197">
        <f>PPCL_NG!T23+PPCL_Spot!T23+GT_NG!T23+GT_Spot!T23+Bawana_NG!T23+Bawana_RLNG!T23+Bawana_Spot!T23</f>
        <v>166.65587504864482</v>
      </c>
      <c r="P23" s="198">
        <f t="shared" si="4"/>
        <v>-0.13587504864483435</v>
      </c>
      <c r="Q23" s="198">
        <f t="shared" si="5"/>
        <v>-0.41999999999995907</v>
      </c>
    </row>
    <row r="24" spans="1:17">
      <c r="A24" s="33" t="s">
        <v>66</v>
      </c>
      <c r="B24" s="197">
        <f>PPCL_NG!I24+PPCL_Spot!I24+GT_NG!I24+GT_Spot!I24+Bawana_NG!I24+Bawana_RLNG!I24+Bawana_Spot!I24</f>
        <v>379.09000000000003</v>
      </c>
      <c r="C24" s="197">
        <f>PPCL_NG!P24+PPCL_Spot!P24+GT_NG!P24+GT_Spot!P24+Bawana_NG!P24+Bawana_RLNG!P24+Bawana_Spot!P24</f>
        <v>379.2498309737357</v>
      </c>
      <c r="D24" s="198">
        <f t="shared" si="0"/>
        <v>-0.15983097373566579</v>
      </c>
      <c r="E24" s="197">
        <f>PPCL_NG!J24+PPCL_Spot!J24+GT_NG!J24+GT_Spot!J24+Bawana_NG!J24+Bawana_RLNG!J24+Bawana_Spot!J24</f>
        <v>122.6</v>
      </c>
      <c r="F24" s="197">
        <f>PPCL_NG!Q24+PPCL_Spot!Q24+GT_NG!Q24+GT_Spot!Q24+Bawana_NG!Q24+Bawana_RLNG!Q24+Bawana_Spot!Q24</f>
        <v>122.69902433065189</v>
      </c>
      <c r="G24" s="198">
        <f t="shared" si="1"/>
        <v>-9.9024330651900527E-2</v>
      </c>
      <c r="H24" s="197">
        <f>PPCL_NG!K24+PPCL_Spot!K24+GT_NG!K24+GT_Spot!K24+Bawana_NG!K24+Bawana_RLNG!K24+Bawana_Spot!K24</f>
        <v>23.49</v>
      </c>
      <c r="I24" s="197">
        <f>PPCL_NG!R24+PPCL_Spot!R24+GT_NG!R24+GT_Spot!R24+Bawana_NG!R24+Bawana_RLNG!R24+Bawana_Spot!R24</f>
        <v>23.489786025720878</v>
      </c>
      <c r="J24" s="198">
        <f t="shared" si="2"/>
        <v>2.1397427912006606E-4</v>
      </c>
      <c r="K24" s="197">
        <f>PPCL_NG!L24+PPCL_Spot!L24+GT_NG!L24+GT_Spot!L24+Bawana_NG!L24+Bawana_RLNG!L24+Bawana_Spot!L24</f>
        <v>108.4</v>
      </c>
      <c r="L24" s="197">
        <f>PPCL_NG!S24+PPCL_Spot!S24+GT_NG!S24+GT_Spot!S24+Bawana_NG!S24+Bawana_RLNG!S24+Bawana_Spot!S24</f>
        <v>108.42548362124668</v>
      </c>
      <c r="M24" s="198">
        <f t="shared" si="3"/>
        <v>-2.5483621246678467E-2</v>
      </c>
      <c r="N24" s="197">
        <f>PPCL_NG!M24+PPCL_Spot!M24+GT_NG!M24+GT_Spot!M24+Bawana_NG!M24+Bawana_RLNG!M24+Bawana_Spot!M24</f>
        <v>166.51999999999998</v>
      </c>
      <c r="O24" s="197">
        <f>PPCL_NG!T24+PPCL_Spot!T24+GT_NG!T24+GT_Spot!T24+Bawana_NG!T24+Bawana_RLNG!T24+Bawana_Spot!T24</f>
        <v>166.65587504864482</v>
      </c>
      <c r="P24" s="198">
        <f t="shared" si="4"/>
        <v>-0.13587504864483435</v>
      </c>
      <c r="Q24" s="198">
        <f t="shared" si="5"/>
        <v>-0.41999999999995907</v>
      </c>
    </row>
    <row r="25" spans="1:17">
      <c r="A25" s="33" t="s">
        <v>67</v>
      </c>
      <c r="B25" s="197">
        <f>PPCL_NG!I25+PPCL_Spot!I25+GT_NG!I25+GT_Spot!I25+Bawana_NG!I25+Bawana_RLNG!I25+Bawana_Spot!I25</f>
        <v>379.09000000000003</v>
      </c>
      <c r="C25" s="197">
        <f>PPCL_NG!P25+PPCL_Spot!P25+GT_NG!P25+GT_Spot!P25+Bawana_NG!P25+Bawana_RLNG!P25+Bawana_Spot!P25</f>
        <v>379.25472636815925</v>
      </c>
      <c r="D25" s="198">
        <f t="shared" si="0"/>
        <v>-0.16472636815922215</v>
      </c>
      <c r="E25" s="197">
        <f>PPCL_NG!J25+PPCL_Spot!J25+GT_NG!J25+GT_Spot!J25+Bawana_NG!J25+Bawana_RLNG!J25+Bawana_Spot!J25</f>
        <v>122.6</v>
      </c>
      <c r="F25" s="197">
        <f>PPCL_NG!Q25+PPCL_Spot!Q25+GT_NG!Q25+GT_Spot!Q25+Bawana_NG!Q25+Bawana_RLNG!Q25+Bawana_Spot!Q25</f>
        <v>122.70067310506292</v>
      </c>
      <c r="G25" s="198">
        <f t="shared" si="1"/>
        <v>-0.10067310506292415</v>
      </c>
      <c r="H25" s="197">
        <f>PPCL_NG!K25+PPCL_Spot!K25+GT_NG!K25+GT_Spot!K25+Bawana_NG!K25+Bawana_RLNG!K25+Bawana_Spot!K25</f>
        <v>23.49</v>
      </c>
      <c r="I25" s="197">
        <f>PPCL_NG!R25+PPCL_Spot!R25+GT_NG!R25+GT_Spot!R25+Bawana_NG!R25+Bawana_RLNG!R25+Bawana_Spot!R25</f>
        <v>23.49</v>
      </c>
      <c r="J25" s="198">
        <f t="shared" si="2"/>
        <v>0</v>
      </c>
      <c r="K25" s="197">
        <f>PPCL_NG!L25+PPCL_Spot!L25+GT_NG!L25+GT_Spot!L25+Bawana_NG!L25+Bawana_RLNG!L25+Bawana_Spot!L25</f>
        <v>109.07</v>
      </c>
      <c r="L25" s="197">
        <f>PPCL_NG!S25+PPCL_Spot!S25+GT_NG!S25+GT_Spot!S25+Bawana_NG!S25+Bawana_RLNG!S25+Bawana_Spot!S25</f>
        <v>109.09617500731636</v>
      </c>
      <c r="M25" s="198">
        <f t="shared" si="3"/>
        <v>-2.6175007316368237E-2</v>
      </c>
      <c r="N25" s="197">
        <f>PPCL_NG!M25+PPCL_Spot!M25+GT_NG!M25+GT_Spot!M25+Bawana_NG!M25+Bawana_RLNG!M25+Bawana_Spot!M25</f>
        <v>166.51999999999998</v>
      </c>
      <c r="O25" s="197">
        <f>PPCL_NG!T25+PPCL_Spot!T25+GT_NG!T25+GT_Spot!T25+Bawana_NG!T25+Bawana_RLNG!T25+Bawana_Spot!T25</f>
        <v>166.6584255194615</v>
      </c>
      <c r="P25" s="198">
        <f t="shared" si="4"/>
        <v>-0.13842551946152071</v>
      </c>
      <c r="Q25" s="198">
        <f t="shared" si="5"/>
        <v>-0.43000000000003524</v>
      </c>
    </row>
    <row r="26" spans="1:17">
      <c r="A26" s="33" t="s">
        <v>68</v>
      </c>
      <c r="B26" s="197">
        <f>PPCL_NG!I26+PPCL_Spot!I26+GT_NG!I26+GT_Spot!I26+Bawana_NG!I26+Bawana_RLNG!I26+Bawana_Spot!I26</f>
        <v>379.09000000000003</v>
      </c>
      <c r="C26" s="197">
        <f>PPCL_NG!P26+PPCL_Spot!P26+GT_NG!P26+GT_Spot!P26+Bawana_NG!P26+Bawana_RLNG!P26+Bawana_Spot!P26</f>
        <v>379.25472636815925</v>
      </c>
      <c r="D26" s="198">
        <f t="shared" si="0"/>
        <v>-0.16472636815922215</v>
      </c>
      <c r="E26" s="197">
        <f>PPCL_NG!J26+PPCL_Spot!J26+GT_NG!J26+GT_Spot!J26+Bawana_NG!J26+Bawana_RLNG!J26+Bawana_Spot!J26</f>
        <v>122.6</v>
      </c>
      <c r="F26" s="197">
        <f>PPCL_NG!Q26+PPCL_Spot!Q26+GT_NG!Q26+GT_Spot!Q26+Bawana_NG!Q26+Bawana_RLNG!Q26+Bawana_Spot!Q26</f>
        <v>122.70067310506292</v>
      </c>
      <c r="G26" s="198">
        <f t="shared" si="1"/>
        <v>-0.10067310506292415</v>
      </c>
      <c r="H26" s="197">
        <f>PPCL_NG!K26+PPCL_Spot!K26+GT_NG!K26+GT_Spot!K26+Bawana_NG!K26+Bawana_RLNG!K26+Bawana_Spot!K26</f>
        <v>23.49</v>
      </c>
      <c r="I26" s="197">
        <f>PPCL_NG!R26+PPCL_Spot!R26+GT_NG!R26+GT_Spot!R26+Bawana_NG!R26+Bawana_RLNG!R26+Bawana_Spot!R26</f>
        <v>23.49</v>
      </c>
      <c r="J26" s="198">
        <f t="shared" si="2"/>
        <v>0</v>
      </c>
      <c r="K26" s="197">
        <f>PPCL_NG!L26+PPCL_Spot!L26+GT_NG!L26+GT_Spot!L26+Bawana_NG!L26+Bawana_RLNG!L26+Bawana_Spot!L26</f>
        <v>109.07</v>
      </c>
      <c r="L26" s="197">
        <f>PPCL_NG!S26+PPCL_Spot!S26+GT_NG!S26+GT_Spot!S26+Bawana_NG!S26+Bawana_RLNG!S26+Bawana_Spot!S26</f>
        <v>109.09617500731636</v>
      </c>
      <c r="M26" s="198">
        <f t="shared" si="3"/>
        <v>-2.6175007316368237E-2</v>
      </c>
      <c r="N26" s="197">
        <f>PPCL_NG!M26+PPCL_Spot!M26+GT_NG!M26+GT_Spot!M26+Bawana_NG!M26+Bawana_RLNG!M26+Bawana_Spot!M26</f>
        <v>166.51999999999998</v>
      </c>
      <c r="O26" s="197">
        <f>PPCL_NG!T26+PPCL_Spot!T26+GT_NG!T26+GT_Spot!T26+Bawana_NG!T26+Bawana_RLNG!T26+Bawana_Spot!T26</f>
        <v>166.6584255194615</v>
      </c>
      <c r="P26" s="198">
        <f t="shared" si="4"/>
        <v>-0.13842551946152071</v>
      </c>
      <c r="Q26" s="198">
        <f t="shared" si="5"/>
        <v>-0.43000000000003524</v>
      </c>
    </row>
    <row r="27" spans="1:17">
      <c r="A27" s="33" t="s">
        <v>69</v>
      </c>
      <c r="B27" s="197">
        <f>PPCL_NG!I27+PPCL_Spot!I27+GT_NG!I27+GT_Spot!I27+Bawana_NG!I27+Bawana_RLNG!I27+Bawana_Spot!I27</f>
        <v>379.09000000000003</v>
      </c>
      <c r="C27" s="197">
        <f>PPCL_NG!P27+PPCL_Spot!P27+GT_NG!P27+GT_Spot!P27+Bawana_NG!P27+Bawana_RLNG!P27+Bawana_Spot!P27</f>
        <v>379.25472636815925</v>
      </c>
      <c r="D27" s="198">
        <f t="shared" si="0"/>
        <v>-0.16472636815922215</v>
      </c>
      <c r="E27" s="197">
        <f>PPCL_NG!J27+PPCL_Spot!J27+GT_NG!J27+GT_Spot!J27+Bawana_NG!J27+Bawana_RLNG!J27+Bawana_Spot!J27</f>
        <v>122.6</v>
      </c>
      <c r="F27" s="197">
        <f>PPCL_NG!Q27+PPCL_Spot!Q27+GT_NG!Q27+GT_Spot!Q27+Bawana_NG!Q27+Bawana_RLNG!Q27+Bawana_Spot!Q27</f>
        <v>122.70067310506292</v>
      </c>
      <c r="G27" s="198">
        <f t="shared" si="1"/>
        <v>-0.10067310506292415</v>
      </c>
      <c r="H27" s="197">
        <f>PPCL_NG!K27+PPCL_Spot!K27+GT_NG!K27+GT_Spot!K27+Bawana_NG!K27+Bawana_RLNG!K27+Bawana_Spot!K27</f>
        <v>23.49</v>
      </c>
      <c r="I27" s="197">
        <f>PPCL_NG!R27+PPCL_Spot!R27+GT_NG!R27+GT_Spot!R27+Bawana_NG!R27+Bawana_RLNG!R27+Bawana_Spot!R27</f>
        <v>23.49</v>
      </c>
      <c r="J27" s="198">
        <f t="shared" si="2"/>
        <v>0</v>
      </c>
      <c r="K27" s="197">
        <f>PPCL_NG!L27+PPCL_Spot!L27+GT_NG!L27+GT_Spot!L27+Bawana_NG!L27+Bawana_RLNG!L27+Bawana_Spot!L27</f>
        <v>109.07</v>
      </c>
      <c r="L27" s="197">
        <f>PPCL_NG!S27+PPCL_Spot!S27+GT_NG!S27+GT_Spot!S27+Bawana_NG!S27+Bawana_RLNG!S27+Bawana_Spot!S27</f>
        <v>109.09617500731636</v>
      </c>
      <c r="M27" s="198">
        <f t="shared" si="3"/>
        <v>-2.6175007316368237E-2</v>
      </c>
      <c r="N27" s="197">
        <f>PPCL_NG!M27+PPCL_Spot!M27+GT_NG!M27+GT_Spot!M27+Bawana_NG!M27+Bawana_RLNG!M27+Bawana_Spot!M27</f>
        <v>166.51999999999998</v>
      </c>
      <c r="O27" s="197">
        <f>PPCL_NG!T27+PPCL_Spot!T27+GT_NG!T27+GT_Spot!T27+Bawana_NG!T27+Bawana_RLNG!T27+Bawana_Spot!T27</f>
        <v>166.6584255194615</v>
      </c>
      <c r="P27" s="198">
        <f t="shared" si="4"/>
        <v>-0.13842551946152071</v>
      </c>
      <c r="Q27" s="198">
        <f t="shared" si="5"/>
        <v>-0.43000000000003524</v>
      </c>
    </row>
    <row r="28" spans="1:17">
      <c r="A28" s="33" t="s">
        <v>70</v>
      </c>
      <c r="B28" s="197">
        <f>PPCL_NG!I28+PPCL_Spot!I28+GT_NG!I28+GT_Spot!I28+Bawana_NG!I28+Bawana_RLNG!I28+Bawana_Spot!I28</f>
        <v>379.09000000000003</v>
      </c>
      <c r="C28" s="197">
        <f>PPCL_NG!P28+PPCL_Spot!P28+GT_NG!P28+GT_Spot!P28+Bawana_NG!P28+Bawana_RLNG!P28+Bawana_Spot!P28</f>
        <v>379.25472636815925</v>
      </c>
      <c r="D28" s="198">
        <f t="shared" si="0"/>
        <v>-0.16472636815922215</v>
      </c>
      <c r="E28" s="197">
        <f>PPCL_NG!J28+PPCL_Spot!J28+GT_NG!J28+GT_Spot!J28+Bawana_NG!J28+Bawana_RLNG!J28+Bawana_Spot!J28</f>
        <v>122.6</v>
      </c>
      <c r="F28" s="197">
        <f>PPCL_NG!Q28+PPCL_Spot!Q28+GT_NG!Q28+GT_Spot!Q28+Bawana_NG!Q28+Bawana_RLNG!Q28+Bawana_Spot!Q28</f>
        <v>122.70067310506292</v>
      </c>
      <c r="G28" s="198">
        <f t="shared" si="1"/>
        <v>-0.10067310506292415</v>
      </c>
      <c r="H28" s="197">
        <f>PPCL_NG!K28+PPCL_Spot!K28+GT_NG!K28+GT_Spot!K28+Bawana_NG!K28+Bawana_RLNG!K28+Bawana_Spot!K28</f>
        <v>23.49</v>
      </c>
      <c r="I28" s="197">
        <f>PPCL_NG!R28+PPCL_Spot!R28+GT_NG!R28+GT_Spot!R28+Bawana_NG!R28+Bawana_RLNG!R28+Bawana_Spot!R28</f>
        <v>23.49</v>
      </c>
      <c r="J28" s="198">
        <f t="shared" si="2"/>
        <v>0</v>
      </c>
      <c r="K28" s="197">
        <f>PPCL_NG!L28+PPCL_Spot!L28+GT_NG!L28+GT_Spot!L28+Bawana_NG!L28+Bawana_RLNG!L28+Bawana_Spot!L28</f>
        <v>109.07</v>
      </c>
      <c r="L28" s="197">
        <f>PPCL_NG!S28+PPCL_Spot!S28+GT_NG!S28+GT_Spot!S28+Bawana_NG!S28+Bawana_RLNG!S28+Bawana_Spot!S28</f>
        <v>109.09617500731636</v>
      </c>
      <c r="M28" s="198">
        <f t="shared" si="3"/>
        <v>-2.6175007316368237E-2</v>
      </c>
      <c r="N28" s="197">
        <f>PPCL_NG!M28+PPCL_Spot!M28+GT_NG!M28+GT_Spot!M28+Bawana_NG!M28+Bawana_RLNG!M28+Bawana_Spot!M28</f>
        <v>166.51999999999998</v>
      </c>
      <c r="O28" s="197">
        <f>PPCL_NG!T28+PPCL_Spot!T28+GT_NG!T28+GT_Spot!T28+Bawana_NG!T28+Bawana_RLNG!T28+Bawana_Spot!T28</f>
        <v>166.6584255194615</v>
      </c>
      <c r="P28" s="198">
        <f t="shared" si="4"/>
        <v>-0.13842551946152071</v>
      </c>
      <c r="Q28" s="198">
        <f t="shared" si="5"/>
        <v>-0.43000000000003524</v>
      </c>
    </row>
    <row r="29" spans="1:17">
      <c r="A29" s="33" t="s">
        <v>71</v>
      </c>
      <c r="B29" s="197">
        <f>PPCL_NG!I29+PPCL_Spot!I29+GT_NG!I29+GT_Spot!I29+Bawana_NG!I29+Bawana_RLNG!I29+Bawana_Spot!I29</f>
        <v>379.09000000000003</v>
      </c>
      <c r="C29" s="197">
        <f>PPCL_NG!P29+PPCL_Spot!P29+GT_NG!P29+GT_Spot!P29+Bawana_NG!P29+Bawana_RLNG!P29+Bawana_Spot!P29</f>
        <v>379.2498309737357</v>
      </c>
      <c r="D29" s="198">
        <f t="shared" si="0"/>
        <v>-0.15983097373566579</v>
      </c>
      <c r="E29" s="197">
        <f>PPCL_NG!J29+PPCL_Spot!J29+GT_NG!J29+GT_Spot!J29+Bawana_NG!J29+Bawana_RLNG!J29+Bawana_Spot!J29</f>
        <v>122.6</v>
      </c>
      <c r="F29" s="197">
        <f>PPCL_NG!Q29+PPCL_Spot!Q29+GT_NG!Q29+GT_Spot!Q29+Bawana_NG!Q29+Bawana_RLNG!Q29+Bawana_Spot!Q29</f>
        <v>122.69902433065189</v>
      </c>
      <c r="G29" s="198">
        <f t="shared" si="1"/>
        <v>-9.9024330651900527E-2</v>
      </c>
      <c r="H29" s="197">
        <f>PPCL_NG!K29+PPCL_Spot!K29+GT_NG!K29+GT_Spot!K29+Bawana_NG!K29+Bawana_RLNG!K29+Bawana_Spot!K29</f>
        <v>23.49</v>
      </c>
      <c r="I29" s="197">
        <f>PPCL_NG!R29+PPCL_Spot!R29+GT_NG!R29+GT_Spot!R29+Bawana_NG!R29+Bawana_RLNG!R29+Bawana_Spot!R29</f>
        <v>23.489786025720878</v>
      </c>
      <c r="J29" s="198">
        <f t="shared" si="2"/>
        <v>2.1397427912006606E-4</v>
      </c>
      <c r="K29" s="197">
        <f>PPCL_NG!L29+PPCL_Spot!L29+GT_NG!L29+GT_Spot!L29+Bawana_NG!L29+Bawana_RLNG!L29+Bawana_Spot!L29</f>
        <v>108.4</v>
      </c>
      <c r="L29" s="197">
        <f>PPCL_NG!S29+PPCL_Spot!S29+GT_NG!S29+GT_Spot!S29+Bawana_NG!S29+Bawana_RLNG!S29+Bawana_Spot!S29</f>
        <v>108.42548362124668</v>
      </c>
      <c r="M29" s="198">
        <f t="shared" si="3"/>
        <v>-2.5483621246678467E-2</v>
      </c>
      <c r="N29" s="197">
        <f>PPCL_NG!M29+PPCL_Spot!M29+GT_NG!M29+GT_Spot!M29+Bawana_NG!M29+Bawana_RLNG!M29+Bawana_Spot!M29</f>
        <v>166.51999999999998</v>
      </c>
      <c r="O29" s="197">
        <f>PPCL_NG!T29+PPCL_Spot!T29+GT_NG!T29+GT_Spot!T29+Bawana_NG!T29+Bawana_RLNG!T29+Bawana_Spot!T29</f>
        <v>166.65587504864482</v>
      </c>
      <c r="P29" s="198">
        <f t="shared" si="4"/>
        <v>-0.13587504864483435</v>
      </c>
      <c r="Q29" s="198">
        <f t="shared" si="5"/>
        <v>-0.41999999999995907</v>
      </c>
    </row>
    <row r="30" spans="1:17">
      <c r="A30" s="33" t="s">
        <v>72</v>
      </c>
      <c r="B30" s="197">
        <f>PPCL_NG!I30+PPCL_Spot!I30+GT_NG!I30+GT_Spot!I30+Bawana_NG!I30+Bawana_RLNG!I30+Bawana_Spot!I30</f>
        <v>379.09000000000003</v>
      </c>
      <c r="C30" s="197">
        <f>PPCL_NG!P30+PPCL_Spot!P30+GT_NG!P30+GT_Spot!P30+Bawana_NG!P30+Bawana_RLNG!P30+Bawana_Spot!P30</f>
        <v>379.2498309737357</v>
      </c>
      <c r="D30" s="198">
        <f t="shared" si="0"/>
        <v>-0.15983097373566579</v>
      </c>
      <c r="E30" s="197">
        <f>PPCL_NG!J30+PPCL_Spot!J30+GT_NG!J30+GT_Spot!J30+Bawana_NG!J30+Bawana_RLNG!J30+Bawana_Spot!J30</f>
        <v>122.6</v>
      </c>
      <c r="F30" s="197">
        <f>PPCL_NG!Q30+PPCL_Spot!Q30+GT_NG!Q30+GT_Spot!Q30+Bawana_NG!Q30+Bawana_RLNG!Q30+Bawana_Spot!Q30</f>
        <v>122.69902433065189</v>
      </c>
      <c r="G30" s="198">
        <f t="shared" si="1"/>
        <v>-9.9024330651900527E-2</v>
      </c>
      <c r="H30" s="197">
        <f>PPCL_NG!K30+PPCL_Spot!K30+GT_NG!K30+GT_Spot!K30+Bawana_NG!K30+Bawana_RLNG!K30+Bawana_Spot!K30</f>
        <v>23.49</v>
      </c>
      <c r="I30" s="197">
        <f>PPCL_NG!R30+PPCL_Spot!R30+GT_NG!R30+GT_Spot!R30+Bawana_NG!R30+Bawana_RLNG!R30+Bawana_Spot!R30</f>
        <v>23.489786025720878</v>
      </c>
      <c r="J30" s="198">
        <f t="shared" si="2"/>
        <v>2.1397427912006606E-4</v>
      </c>
      <c r="K30" s="197">
        <f>PPCL_NG!L30+PPCL_Spot!L30+GT_NG!L30+GT_Spot!L30+Bawana_NG!L30+Bawana_RLNG!L30+Bawana_Spot!L30</f>
        <v>108.4</v>
      </c>
      <c r="L30" s="197">
        <f>PPCL_NG!S30+PPCL_Spot!S30+GT_NG!S30+GT_Spot!S30+Bawana_NG!S30+Bawana_RLNG!S30+Bawana_Spot!S30</f>
        <v>108.42548362124668</v>
      </c>
      <c r="M30" s="198">
        <f t="shared" si="3"/>
        <v>-2.5483621246678467E-2</v>
      </c>
      <c r="N30" s="197">
        <f>PPCL_NG!M30+PPCL_Spot!M30+GT_NG!M30+GT_Spot!M30+Bawana_NG!M30+Bawana_RLNG!M30+Bawana_Spot!M30</f>
        <v>166.51999999999998</v>
      </c>
      <c r="O30" s="197">
        <f>PPCL_NG!T30+PPCL_Spot!T30+GT_NG!T30+GT_Spot!T30+Bawana_NG!T30+Bawana_RLNG!T30+Bawana_Spot!T30</f>
        <v>166.65587504864482</v>
      </c>
      <c r="P30" s="198">
        <f t="shared" si="4"/>
        <v>-0.13587504864483435</v>
      </c>
      <c r="Q30" s="198">
        <f t="shared" si="5"/>
        <v>-0.41999999999995907</v>
      </c>
    </row>
    <row r="31" spans="1:17">
      <c r="A31" s="33" t="s">
        <v>73</v>
      </c>
      <c r="B31" s="197">
        <f>PPCL_NG!I31+PPCL_Spot!I31+GT_NG!I31+GT_Spot!I31+Bawana_NG!I31+Bawana_RLNG!I31+Bawana_Spot!I31</f>
        <v>379.09000000000003</v>
      </c>
      <c r="C31" s="197">
        <f>PPCL_NG!P31+PPCL_Spot!P31+GT_NG!P31+GT_Spot!P31+Bawana_NG!P31+Bawana_RLNG!P31+Bawana_Spot!P31</f>
        <v>379.2498309737357</v>
      </c>
      <c r="D31" s="198">
        <f t="shared" si="0"/>
        <v>-0.15983097373566579</v>
      </c>
      <c r="E31" s="197">
        <f>PPCL_NG!J31+PPCL_Spot!J31+GT_NG!J31+GT_Spot!J31+Bawana_NG!J31+Bawana_RLNG!J31+Bawana_Spot!J31</f>
        <v>122.6</v>
      </c>
      <c r="F31" s="197">
        <f>PPCL_NG!Q31+PPCL_Spot!Q31+GT_NG!Q31+GT_Spot!Q31+Bawana_NG!Q31+Bawana_RLNG!Q31+Bawana_Spot!Q31</f>
        <v>122.69902433065189</v>
      </c>
      <c r="G31" s="198">
        <f t="shared" si="1"/>
        <v>-9.9024330651900527E-2</v>
      </c>
      <c r="H31" s="197">
        <f>PPCL_NG!K31+PPCL_Spot!K31+GT_NG!K31+GT_Spot!K31+Bawana_NG!K31+Bawana_RLNG!K31+Bawana_Spot!K31</f>
        <v>23.49</v>
      </c>
      <c r="I31" s="197">
        <f>PPCL_NG!R31+PPCL_Spot!R31+GT_NG!R31+GT_Spot!R31+Bawana_NG!R31+Bawana_RLNG!R31+Bawana_Spot!R31</f>
        <v>23.489786025720878</v>
      </c>
      <c r="J31" s="198">
        <f t="shared" si="2"/>
        <v>2.1397427912006606E-4</v>
      </c>
      <c r="K31" s="197">
        <f>PPCL_NG!L31+PPCL_Spot!L31+GT_NG!L31+GT_Spot!L31+Bawana_NG!L31+Bawana_RLNG!L31+Bawana_Spot!L31</f>
        <v>108.4</v>
      </c>
      <c r="L31" s="197">
        <f>PPCL_NG!S31+PPCL_Spot!S31+GT_NG!S31+GT_Spot!S31+Bawana_NG!S31+Bawana_RLNG!S31+Bawana_Spot!S31</f>
        <v>108.42548362124668</v>
      </c>
      <c r="M31" s="198">
        <f t="shared" si="3"/>
        <v>-2.5483621246678467E-2</v>
      </c>
      <c r="N31" s="197">
        <f>PPCL_NG!M31+PPCL_Spot!M31+GT_NG!M31+GT_Spot!M31+Bawana_NG!M31+Bawana_RLNG!M31+Bawana_Spot!M31</f>
        <v>166.51999999999998</v>
      </c>
      <c r="O31" s="197">
        <f>PPCL_NG!T31+PPCL_Spot!T31+GT_NG!T31+GT_Spot!T31+Bawana_NG!T31+Bawana_RLNG!T31+Bawana_Spot!T31</f>
        <v>166.65587504864482</v>
      </c>
      <c r="P31" s="198">
        <f t="shared" si="4"/>
        <v>-0.13587504864483435</v>
      </c>
      <c r="Q31" s="198">
        <f t="shared" si="5"/>
        <v>-0.41999999999995907</v>
      </c>
    </row>
    <row r="32" spans="1:17">
      <c r="A32" s="33" t="s">
        <v>74</v>
      </c>
      <c r="B32" s="197">
        <f>PPCL_NG!I32+PPCL_Spot!I32+GT_NG!I32+GT_Spot!I32+Bawana_NG!I32+Bawana_RLNG!I32+Bawana_Spot!I32</f>
        <v>379.09000000000003</v>
      </c>
      <c r="C32" s="197">
        <f>PPCL_NG!P32+PPCL_Spot!P32+GT_NG!P32+GT_Spot!P32+Bawana_NG!P32+Bawana_RLNG!P32+Bawana_Spot!P32</f>
        <v>379.2498309737357</v>
      </c>
      <c r="D32" s="198">
        <f t="shared" si="0"/>
        <v>-0.15983097373566579</v>
      </c>
      <c r="E32" s="197">
        <f>PPCL_NG!J32+PPCL_Spot!J32+GT_NG!J32+GT_Spot!J32+Bawana_NG!J32+Bawana_RLNG!J32+Bawana_Spot!J32</f>
        <v>122.6</v>
      </c>
      <c r="F32" s="197">
        <f>PPCL_NG!Q32+PPCL_Spot!Q32+GT_NG!Q32+GT_Spot!Q32+Bawana_NG!Q32+Bawana_RLNG!Q32+Bawana_Spot!Q32</f>
        <v>122.69902433065189</v>
      </c>
      <c r="G32" s="198">
        <f t="shared" si="1"/>
        <v>-9.9024330651900527E-2</v>
      </c>
      <c r="H32" s="197">
        <f>PPCL_NG!K32+PPCL_Spot!K32+GT_NG!K32+GT_Spot!K32+Bawana_NG!K32+Bawana_RLNG!K32+Bawana_Spot!K32</f>
        <v>23.49</v>
      </c>
      <c r="I32" s="197">
        <f>PPCL_NG!R32+PPCL_Spot!R32+GT_NG!R32+GT_Spot!R32+Bawana_NG!R32+Bawana_RLNG!R32+Bawana_Spot!R32</f>
        <v>23.489786025720878</v>
      </c>
      <c r="J32" s="198">
        <f t="shared" si="2"/>
        <v>2.1397427912006606E-4</v>
      </c>
      <c r="K32" s="197">
        <f>PPCL_NG!L32+PPCL_Spot!L32+GT_NG!L32+GT_Spot!L32+Bawana_NG!L32+Bawana_RLNG!L32+Bawana_Spot!L32</f>
        <v>108.4</v>
      </c>
      <c r="L32" s="197">
        <f>PPCL_NG!S32+PPCL_Spot!S32+GT_NG!S32+GT_Spot!S32+Bawana_NG!S32+Bawana_RLNG!S32+Bawana_Spot!S32</f>
        <v>108.42548362124668</v>
      </c>
      <c r="M32" s="198">
        <f t="shared" si="3"/>
        <v>-2.5483621246678467E-2</v>
      </c>
      <c r="N32" s="197">
        <f>PPCL_NG!M32+PPCL_Spot!M32+GT_NG!M32+GT_Spot!M32+Bawana_NG!M32+Bawana_RLNG!M32+Bawana_Spot!M32</f>
        <v>166.51999999999998</v>
      </c>
      <c r="O32" s="197">
        <f>PPCL_NG!T32+PPCL_Spot!T32+GT_NG!T32+GT_Spot!T32+Bawana_NG!T32+Bawana_RLNG!T32+Bawana_Spot!T32</f>
        <v>166.65587504864482</v>
      </c>
      <c r="P32" s="198">
        <f t="shared" si="4"/>
        <v>-0.13587504864483435</v>
      </c>
      <c r="Q32" s="198">
        <f t="shared" si="5"/>
        <v>-0.41999999999995907</v>
      </c>
    </row>
    <row r="33" spans="1:17">
      <c r="A33" s="33" t="s">
        <v>75</v>
      </c>
      <c r="B33" s="197">
        <f>PPCL_NG!I33+PPCL_Spot!I33+GT_NG!I33+GT_Spot!I33+Bawana_NG!I33+Bawana_RLNG!I33+Bawana_Spot!I33</f>
        <v>379.09000000000003</v>
      </c>
      <c r="C33" s="197">
        <f>PPCL_NG!P33+PPCL_Spot!P33+GT_NG!P33+GT_Spot!P33+Bawana_NG!P33+Bawana_RLNG!P33+Bawana_Spot!P33</f>
        <v>379.25472636815925</v>
      </c>
      <c r="D33" s="198">
        <f t="shared" si="0"/>
        <v>-0.16472636815922215</v>
      </c>
      <c r="E33" s="197">
        <f>PPCL_NG!J33+PPCL_Spot!J33+GT_NG!J33+GT_Spot!J33+Bawana_NG!J33+Bawana_RLNG!J33+Bawana_Spot!J33</f>
        <v>122.6</v>
      </c>
      <c r="F33" s="197">
        <f>PPCL_NG!Q33+PPCL_Spot!Q33+GT_NG!Q33+GT_Spot!Q33+Bawana_NG!Q33+Bawana_RLNG!Q33+Bawana_Spot!Q33</f>
        <v>122.70067310506292</v>
      </c>
      <c r="G33" s="198">
        <f t="shared" si="1"/>
        <v>-0.10067310506292415</v>
      </c>
      <c r="H33" s="197">
        <f>PPCL_NG!K33+PPCL_Spot!K33+GT_NG!K33+GT_Spot!K33+Bawana_NG!K33+Bawana_RLNG!K33+Bawana_Spot!K33</f>
        <v>23.49</v>
      </c>
      <c r="I33" s="197">
        <f>PPCL_NG!R33+PPCL_Spot!R33+GT_NG!R33+GT_Spot!R33+Bawana_NG!R33+Bawana_RLNG!R33+Bawana_Spot!R33</f>
        <v>23.49</v>
      </c>
      <c r="J33" s="198">
        <f t="shared" si="2"/>
        <v>0</v>
      </c>
      <c r="K33" s="197">
        <f>PPCL_NG!L33+PPCL_Spot!L33+GT_NG!L33+GT_Spot!L33+Bawana_NG!L33+Bawana_RLNG!L33+Bawana_Spot!L33</f>
        <v>109.07</v>
      </c>
      <c r="L33" s="197">
        <f>PPCL_NG!S33+PPCL_Spot!S33+GT_NG!S33+GT_Spot!S33+Bawana_NG!S33+Bawana_RLNG!S33+Bawana_Spot!S33</f>
        <v>109.09617500731636</v>
      </c>
      <c r="M33" s="198">
        <f t="shared" si="3"/>
        <v>-2.6175007316368237E-2</v>
      </c>
      <c r="N33" s="197">
        <f>PPCL_NG!M33+PPCL_Spot!M33+GT_NG!M33+GT_Spot!M33+Bawana_NG!M33+Bawana_RLNG!M33+Bawana_Spot!M33</f>
        <v>166.51999999999998</v>
      </c>
      <c r="O33" s="197">
        <f>PPCL_NG!T33+PPCL_Spot!T33+GT_NG!T33+GT_Spot!T33+Bawana_NG!T33+Bawana_RLNG!T33+Bawana_Spot!T33</f>
        <v>166.6584255194615</v>
      </c>
      <c r="P33" s="198">
        <f t="shared" si="4"/>
        <v>-0.13842551946152071</v>
      </c>
      <c r="Q33" s="198">
        <f t="shared" si="5"/>
        <v>-0.43000000000003524</v>
      </c>
    </row>
    <row r="34" spans="1:17">
      <c r="A34" s="33" t="s">
        <v>76</v>
      </c>
      <c r="B34" s="197">
        <f>PPCL_NG!I34+PPCL_Spot!I34+GT_NG!I34+GT_Spot!I34+Bawana_NG!I34+Bawana_RLNG!I34+Bawana_Spot!I34</f>
        <v>379.09000000000003</v>
      </c>
      <c r="C34" s="197">
        <f>PPCL_NG!P34+PPCL_Spot!P34+GT_NG!P34+GT_Spot!P34+Bawana_NG!P34+Bawana_RLNG!P34+Bawana_Spot!P34</f>
        <v>379.25472636815925</v>
      </c>
      <c r="D34" s="198">
        <f t="shared" si="0"/>
        <v>-0.16472636815922215</v>
      </c>
      <c r="E34" s="197">
        <f>PPCL_NG!J34+PPCL_Spot!J34+GT_NG!J34+GT_Spot!J34+Bawana_NG!J34+Bawana_RLNG!J34+Bawana_Spot!J34</f>
        <v>122.6</v>
      </c>
      <c r="F34" s="197">
        <f>PPCL_NG!Q34+PPCL_Spot!Q34+GT_NG!Q34+GT_Spot!Q34+Bawana_NG!Q34+Bawana_RLNG!Q34+Bawana_Spot!Q34</f>
        <v>122.70067310506292</v>
      </c>
      <c r="G34" s="198">
        <f t="shared" si="1"/>
        <v>-0.10067310506292415</v>
      </c>
      <c r="H34" s="197">
        <f>PPCL_NG!K34+PPCL_Spot!K34+GT_NG!K34+GT_Spot!K34+Bawana_NG!K34+Bawana_RLNG!K34+Bawana_Spot!K34</f>
        <v>23.49</v>
      </c>
      <c r="I34" s="197">
        <f>PPCL_NG!R34+PPCL_Spot!R34+GT_NG!R34+GT_Spot!R34+Bawana_NG!R34+Bawana_RLNG!R34+Bawana_Spot!R34</f>
        <v>23.49</v>
      </c>
      <c r="J34" s="198">
        <f t="shared" si="2"/>
        <v>0</v>
      </c>
      <c r="K34" s="197">
        <f>PPCL_NG!L34+PPCL_Spot!L34+GT_NG!L34+GT_Spot!L34+Bawana_NG!L34+Bawana_RLNG!L34+Bawana_Spot!L34</f>
        <v>109.07</v>
      </c>
      <c r="L34" s="197">
        <f>PPCL_NG!S34+PPCL_Spot!S34+GT_NG!S34+GT_Spot!S34+Bawana_NG!S34+Bawana_RLNG!S34+Bawana_Spot!S34</f>
        <v>109.09617500731636</v>
      </c>
      <c r="M34" s="198">
        <f t="shared" si="3"/>
        <v>-2.6175007316368237E-2</v>
      </c>
      <c r="N34" s="197">
        <f>PPCL_NG!M34+PPCL_Spot!M34+GT_NG!M34+GT_Spot!M34+Bawana_NG!M34+Bawana_RLNG!M34+Bawana_Spot!M34</f>
        <v>166.51999999999998</v>
      </c>
      <c r="O34" s="197">
        <f>PPCL_NG!T34+PPCL_Spot!T34+GT_NG!T34+GT_Spot!T34+Bawana_NG!T34+Bawana_RLNG!T34+Bawana_Spot!T34</f>
        <v>166.6584255194615</v>
      </c>
      <c r="P34" s="198">
        <f t="shared" si="4"/>
        <v>-0.13842551946152071</v>
      </c>
      <c r="Q34" s="198">
        <f t="shared" si="5"/>
        <v>-0.43000000000003524</v>
      </c>
    </row>
    <row r="35" spans="1:17">
      <c r="A35" s="33" t="s">
        <v>77</v>
      </c>
      <c r="B35" s="197">
        <f>PPCL_NG!I35+PPCL_Spot!I35+GT_NG!I35+GT_Spot!I35+Bawana_NG!I35+Bawana_RLNG!I35+Bawana_Spot!I35</f>
        <v>379.09000000000003</v>
      </c>
      <c r="C35" s="197">
        <f>PPCL_NG!P35+PPCL_Spot!P35+GT_NG!P35+GT_Spot!P35+Bawana_NG!P35+Bawana_RLNG!P35+Bawana_Spot!P35</f>
        <v>379.25472636815925</v>
      </c>
      <c r="D35" s="198">
        <f t="shared" si="0"/>
        <v>-0.16472636815922215</v>
      </c>
      <c r="E35" s="197">
        <f>PPCL_NG!J35+PPCL_Spot!J35+GT_NG!J35+GT_Spot!J35+Bawana_NG!J35+Bawana_RLNG!J35+Bawana_Spot!J35</f>
        <v>122.6</v>
      </c>
      <c r="F35" s="197">
        <f>PPCL_NG!Q35+PPCL_Spot!Q35+GT_NG!Q35+GT_Spot!Q35+Bawana_NG!Q35+Bawana_RLNG!Q35+Bawana_Spot!Q35</f>
        <v>122.70067310506292</v>
      </c>
      <c r="G35" s="198">
        <f t="shared" si="1"/>
        <v>-0.10067310506292415</v>
      </c>
      <c r="H35" s="197">
        <f>PPCL_NG!K35+PPCL_Spot!K35+GT_NG!K35+GT_Spot!K35+Bawana_NG!K35+Bawana_RLNG!K35+Bawana_Spot!K35</f>
        <v>23.49</v>
      </c>
      <c r="I35" s="197">
        <f>PPCL_NG!R35+PPCL_Spot!R35+GT_NG!R35+GT_Spot!R35+Bawana_NG!R35+Bawana_RLNG!R35+Bawana_Spot!R35</f>
        <v>23.49</v>
      </c>
      <c r="J35" s="198">
        <f t="shared" si="2"/>
        <v>0</v>
      </c>
      <c r="K35" s="197">
        <f>PPCL_NG!L35+PPCL_Spot!L35+GT_NG!L35+GT_Spot!L35+Bawana_NG!L35+Bawana_RLNG!L35+Bawana_Spot!L35</f>
        <v>109.07</v>
      </c>
      <c r="L35" s="197">
        <f>PPCL_NG!S35+PPCL_Spot!S35+GT_NG!S35+GT_Spot!S35+Bawana_NG!S35+Bawana_RLNG!S35+Bawana_Spot!S35</f>
        <v>109.09617500731636</v>
      </c>
      <c r="M35" s="198">
        <f t="shared" si="3"/>
        <v>-2.6175007316368237E-2</v>
      </c>
      <c r="N35" s="197">
        <f>PPCL_NG!M35+PPCL_Spot!M35+GT_NG!M35+GT_Spot!M35+Bawana_NG!M35+Bawana_RLNG!M35+Bawana_Spot!M35</f>
        <v>166.51999999999998</v>
      </c>
      <c r="O35" s="197">
        <f>PPCL_NG!T35+PPCL_Spot!T35+GT_NG!T35+GT_Spot!T35+Bawana_NG!T35+Bawana_RLNG!T35+Bawana_Spot!T35</f>
        <v>166.6584255194615</v>
      </c>
      <c r="P35" s="198">
        <f t="shared" si="4"/>
        <v>-0.13842551946152071</v>
      </c>
      <c r="Q35" s="198">
        <f t="shared" si="5"/>
        <v>-0.43000000000003524</v>
      </c>
    </row>
    <row r="36" spans="1:17">
      <c r="A36" s="33" t="s">
        <v>78</v>
      </c>
      <c r="B36" s="197">
        <f>PPCL_NG!I36+PPCL_Spot!I36+GT_NG!I36+GT_Spot!I36+Bawana_NG!I36+Bawana_RLNG!I36+Bawana_Spot!I36</f>
        <v>379.09000000000003</v>
      </c>
      <c r="C36" s="197">
        <f>PPCL_NG!P36+PPCL_Spot!P36+GT_NG!P36+GT_Spot!P36+Bawana_NG!P36+Bawana_RLNG!P36+Bawana_Spot!P36</f>
        <v>379.25472636815925</v>
      </c>
      <c r="D36" s="198">
        <f t="shared" si="0"/>
        <v>-0.16472636815922215</v>
      </c>
      <c r="E36" s="197">
        <f>PPCL_NG!J36+PPCL_Spot!J36+GT_NG!J36+GT_Spot!J36+Bawana_NG!J36+Bawana_RLNG!J36+Bawana_Spot!J36</f>
        <v>122.6</v>
      </c>
      <c r="F36" s="197">
        <f>PPCL_NG!Q36+PPCL_Spot!Q36+GT_NG!Q36+GT_Spot!Q36+Bawana_NG!Q36+Bawana_RLNG!Q36+Bawana_Spot!Q36</f>
        <v>122.70067310506292</v>
      </c>
      <c r="G36" s="198">
        <f t="shared" si="1"/>
        <v>-0.10067310506292415</v>
      </c>
      <c r="H36" s="197">
        <f>PPCL_NG!K36+PPCL_Spot!K36+GT_NG!K36+GT_Spot!K36+Bawana_NG!K36+Bawana_RLNG!K36+Bawana_Spot!K36</f>
        <v>23.49</v>
      </c>
      <c r="I36" s="197">
        <f>PPCL_NG!R36+PPCL_Spot!R36+GT_NG!R36+GT_Spot!R36+Bawana_NG!R36+Bawana_RLNG!R36+Bawana_Spot!R36</f>
        <v>23.49</v>
      </c>
      <c r="J36" s="198">
        <f t="shared" si="2"/>
        <v>0</v>
      </c>
      <c r="K36" s="197">
        <f>PPCL_NG!L36+PPCL_Spot!L36+GT_NG!L36+GT_Spot!L36+Bawana_NG!L36+Bawana_RLNG!L36+Bawana_Spot!L36</f>
        <v>109.07</v>
      </c>
      <c r="L36" s="197">
        <f>PPCL_NG!S36+PPCL_Spot!S36+GT_NG!S36+GT_Spot!S36+Bawana_NG!S36+Bawana_RLNG!S36+Bawana_Spot!S36</f>
        <v>109.09617500731636</v>
      </c>
      <c r="M36" s="198">
        <f t="shared" si="3"/>
        <v>-2.6175007316368237E-2</v>
      </c>
      <c r="N36" s="197">
        <f>PPCL_NG!M36+PPCL_Spot!M36+GT_NG!M36+GT_Spot!M36+Bawana_NG!M36+Bawana_RLNG!M36+Bawana_Spot!M36</f>
        <v>166.51999999999998</v>
      </c>
      <c r="O36" s="197">
        <f>PPCL_NG!T36+PPCL_Spot!T36+GT_NG!T36+GT_Spot!T36+Bawana_NG!T36+Bawana_RLNG!T36+Bawana_Spot!T36</f>
        <v>166.6584255194615</v>
      </c>
      <c r="P36" s="198">
        <f t="shared" si="4"/>
        <v>-0.13842551946152071</v>
      </c>
      <c r="Q36" s="198">
        <f t="shared" si="5"/>
        <v>-0.43000000000003524</v>
      </c>
    </row>
    <row r="37" spans="1:17">
      <c r="A37" s="33" t="s">
        <v>79</v>
      </c>
      <c r="B37" s="197">
        <f>PPCL_NG!I37+PPCL_Spot!I37+GT_NG!I37+GT_Spot!I37+Bawana_NG!I37+Bawana_RLNG!I37+Bawana_Spot!I37</f>
        <v>334.09000000000003</v>
      </c>
      <c r="C37" s="197">
        <f>PPCL_NG!P37+PPCL_Spot!P37+GT_NG!P37+GT_Spot!P37+Bawana_NG!P37+Bawana_RLNG!P37+Bawana_Spot!P37</f>
        <v>334.25472636815925</v>
      </c>
      <c r="D37" s="198">
        <f t="shared" si="0"/>
        <v>-0.16472636815922215</v>
      </c>
      <c r="E37" s="197">
        <f>PPCL_NG!J37+PPCL_Spot!J37+GT_NG!J37+GT_Spot!J37+Bawana_NG!J37+Bawana_RLNG!J37+Bawana_Spot!J37</f>
        <v>122.6</v>
      </c>
      <c r="F37" s="197">
        <f>PPCL_NG!Q37+PPCL_Spot!Q37+GT_NG!Q37+GT_Spot!Q37+Bawana_NG!Q37+Bawana_RLNG!Q37+Bawana_Spot!Q37</f>
        <v>122.70067310506292</v>
      </c>
      <c r="G37" s="198">
        <f t="shared" si="1"/>
        <v>-0.10067310506292415</v>
      </c>
      <c r="H37" s="197">
        <f>PPCL_NG!K37+PPCL_Spot!K37+GT_NG!K37+GT_Spot!K37+Bawana_NG!K37+Bawana_RLNG!K37+Bawana_Spot!K37</f>
        <v>23.49</v>
      </c>
      <c r="I37" s="197">
        <f>PPCL_NG!R37+PPCL_Spot!R37+GT_NG!R37+GT_Spot!R37+Bawana_NG!R37+Bawana_RLNG!R37+Bawana_Spot!R37</f>
        <v>23.49</v>
      </c>
      <c r="J37" s="198">
        <f t="shared" si="2"/>
        <v>0</v>
      </c>
      <c r="K37" s="197">
        <f>PPCL_NG!L37+PPCL_Spot!L37+GT_NG!L37+GT_Spot!L37+Bawana_NG!L37+Bawana_RLNG!L37+Bawana_Spot!L37</f>
        <v>109.07</v>
      </c>
      <c r="L37" s="197">
        <f>PPCL_NG!S37+PPCL_Spot!S37+GT_NG!S37+GT_Spot!S37+Bawana_NG!S37+Bawana_RLNG!S37+Bawana_Spot!S37</f>
        <v>109.09617500731636</v>
      </c>
      <c r="M37" s="198">
        <f t="shared" si="3"/>
        <v>-2.6175007316368237E-2</v>
      </c>
      <c r="N37" s="197">
        <f>PPCL_NG!M37+PPCL_Spot!M37+GT_NG!M37+GT_Spot!M37+Bawana_NG!M37+Bawana_RLNG!M37+Bawana_Spot!M37</f>
        <v>166.51999999999998</v>
      </c>
      <c r="O37" s="197">
        <f>PPCL_NG!T37+PPCL_Spot!T37+GT_NG!T37+GT_Spot!T37+Bawana_NG!T37+Bawana_RLNG!T37+Bawana_Spot!T37</f>
        <v>166.6584255194615</v>
      </c>
      <c r="P37" s="198">
        <f t="shared" si="4"/>
        <v>-0.13842551946152071</v>
      </c>
      <c r="Q37" s="198">
        <f t="shared" si="5"/>
        <v>-0.43000000000003524</v>
      </c>
    </row>
    <row r="38" spans="1:17">
      <c r="A38" s="33" t="s">
        <v>80</v>
      </c>
      <c r="B38" s="197">
        <f>PPCL_NG!I38+PPCL_Spot!I38+GT_NG!I38+GT_Spot!I38+Bawana_NG!I38+Bawana_RLNG!I38+Bawana_Spot!I38</f>
        <v>334.09000000000003</v>
      </c>
      <c r="C38" s="197">
        <f>PPCL_NG!P38+PPCL_Spot!P38+GT_NG!P38+GT_Spot!P38+Bawana_NG!P38+Bawana_RLNG!P38+Bawana_Spot!P38</f>
        <v>334.25472636815925</v>
      </c>
      <c r="D38" s="198">
        <f t="shared" si="0"/>
        <v>-0.16472636815922215</v>
      </c>
      <c r="E38" s="197">
        <f>PPCL_NG!J38+PPCL_Spot!J38+GT_NG!J38+GT_Spot!J38+Bawana_NG!J38+Bawana_RLNG!J38+Bawana_Spot!J38</f>
        <v>122.6</v>
      </c>
      <c r="F38" s="197">
        <f>PPCL_NG!Q38+PPCL_Spot!Q38+GT_NG!Q38+GT_Spot!Q38+Bawana_NG!Q38+Bawana_RLNG!Q38+Bawana_Spot!Q38</f>
        <v>122.70067310506292</v>
      </c>
      <c r="G38" s="198">
        <f t="shared" si="1"/>
        <v>-0.10067310506292415</v>
      </c>
      <c r="H38" s="197">
        <f>PPCL_NG!K38+PPCL_Spot!K38+GT_NG!K38+GT_Spot!K38+Bawana_NG!K38+Bawana_RLNG!K38+Bawana_Spot!K38</f>
        <v>23.49</v>
      </c>
      <c r="I38" s="197">
        <f>PPCL_NG!R38+PPCL_Spot!R38+GT_NG!R38+GT_Spot!R38+Bawana_NG!R38+Bawana_RLNG!R38+Bawana_Spot!R38</f>
        <v>23.49</v>
      </c>
      <c r="J38" s="198">
        <f t="shared" si="2"/>
        <v>0</v>
      </c>
      <c r="K38" s="197">
        <f>PPCL_NG!L38+PPCL_Spot!L38+GT_NG!L38+GT_Spot!L38+Bawana_NG!L38+Bawana_RLNG!L38+Bawana_Spot!L38</f>
        <v>109.07</v>
      </c>
      <c r="L38" s="197">
        <f>PPCL_NG!S38+PPCL_Spot!S38+GT_NG!S38+GT_Spot!S38+Bawana_NG!S38+Bawana_RLNG!S38+Bawana_Spot!S38</f>
        <v>109.09617500731636</v>
      </c>
      <c r="M38" s="198">
        <f t="shared" si="3"/>
        <v>-2.6175007316368237E-2</v>
      </c>
      <c r="N38" s="197">
        <f>PPCL_NG!M38+PPCL_Spot!M38+GT_NG!M38+GT_Spot!M38+Bawana_NG!M38+Bawana_RLNG!M38+Bawana_Spot!M38</f>
        <v>166.51999999999998</v>
      </c>
      <c r="O38" s="197">
        <f>PPCL_NG!T38+PPCL_Spot!T38+GT_NG!T38+GT_Spot!T38+Bawana_NG!T38+Bawana_RLNG!T38+Bawana_Spot!T38</f>
        <v>166.6584255194615</v>
      </c>
      <c r="P38" s="198">
        <f t="shared" si="4"/>
        <v>-0.13842551946152071</v>
      </c>
      <c r="Q38" s="198">
        <f t="shared" si="5"/>
        <v>-0.43000000000003524</v>
      </c>
    </row>
    <row r="39" spans="1:17">
      <c r="A39" s="33" t="s">
        <v>81</v>
      </c>
      <c r="B39" s="197">
        <f>PPCL_NG!I39+PPCL_Spot!I39+GT_NG!I39+GT_Spot!I39+Bawana_NG!I39+Bawana_RLNG!I39+Bawana_Spot!I39</f>
        <v>334.09000000000003</v>
      </c>
      <c r="C39" s="197">
        <f>PPCL_NG!P39+PPCL_Spot!P39+GT_NG!P39+GT_Spot!P39+Bawana_NG!P39+Bawana_RLNG!P39+Bawana_Spot!P39</f>
        <v>334.13490560060137</v>
      </c>
      <c r="D39" s="198">
        <f t="shared" si="0"/>
        <v>-4.4905600601339302E-2</v>
      </c>
      <c r="E39" s="197">
        <f>PPCL_NG!J39+PPCL_Spot!J39+GT_NG!J39+GT_Spot!J39+Bawana_NG!J39+Bawana_RLNG!J39+Bawana_Spot!J39</f>
        <v>122.6</v>
      </c>
      <c r="F39" s="197">
        <f>PPCL_NG!Q39+PPCL_Spot!Q39+GT_NG!Q39+GT_Spot!Q39+Bawana_NG!Q39+Bawana_RLNG!Q39+Bawana_Spot!Q39</f>
        <v>122.62878728060799</v>
      </c>
      <c r="G39" s="198">
        <f t="shared" si="1"/>
        <v>-2.8787280608000287E-2</v>
      </c>
      <c r="H39" s="197">
        <f>PPCL_NG!K39+PPCL_Spot!K39+GT_NG!K39+GT_Spot!K39+Bawana_NG!K39+Bawana_RLNG!K39+Bawana_Spot!K39</f>
        <v>23.49</v>
      </c>
      <c r="I39" s="197">
        <f>PPCL_NG!R39+PPCL_Spot!R39+GT_NG!R39+GT_Spot!R39+Bawana_NG!R39+Bawana_RLNG!R39+Bawana_Spot!R39</f>
        <v>23.489786025720878</v>
      </c>
      <c r="J39" s="198">
        <f t="shared" si="2"/>
        <v>2.1397427912006606E-4</v>
      </c>
      <c r="K39" s="197">
        <f>PPCL_NG!L39+PPCL_Spot!L39+GT_NG!L39+GT_Spot!L39+Bawana_NG!L39+Bawana_RLNG!L39+Bawana_Spot!L39</f>
        <v>108.4</v>
      </c>
      <c r="L39" s="197">
        <f>PPCL_NG!S39+PPCL_Spot!S39+GT_NG!S39+GT_Spot!S39+Bawana_NG!S39+Bawana_RLNG!S39+Bawana_Spot!S39</f>
        <v>108.40722198823526</v>
      </c>
      <c r="M39" s="198">
        <f t="shared" si="3"/>
        <v>-7.2219882352584364E-3</v>
      </c>
      <c r="N39" s="197">
        <f>PPCL_NG!M39+PPCL_Spot!M39+GT_NG!M39+GT_Spot!M39+Bawana_NG!M39+Bawana_RLNG!M39+Bawana_Spot!M39</f>
        <v>166.51999999999998</v>
      </c>
      <c r="O39" s="197">
        <f>PPCL_NG!T39+PPCL_Spot!T39+GT_NG!T39+GT_Spot!T39+Bawana_NG!T39+Bawana_RLNG!T39+Bawana_Spot!T39</f>
        <v>166.55929910483445</v>
      </c>
      <c r="P39" s="198">
        <f t="shared" si="4"/>
        <v>-3.9299104834469745E-2</v>
      </c>
      <c r="Q39" s="198">
        <f t="shared" si="5"/>
        <v>-0.1199999999999477</v>
      </c>
    </row>
    <row r="40" spans="1:17">
      <c r="A40" s="33" t="s">
        <v>82</v>
      </c>
      <c r="B40" s="197">
        <f>PPCL_NG!I40+PPCL_Spot!I40+GT_NG!I40+GT_Spot!I40+Bawana_NG!I40+Bawana_RLNG!I40+Bawana_Spot!I40</f>
        <v>334.09000000000003</v>
      </c>
      <c r="C40" s="197">
        <f>PPCL_NG!P40+PPCL_Spot!P40+GT_NG!P40+GT_Spot!P40+Bawana_NG!P40+Bawana_RLNG!P40+Bawana_Spot!P40</f>
        <v>334.13490560060137</v>
      </c>
      <c r="D40" s="198">
        <f t="shared" si="0"/>
        <v>-4.4905600601339302E-2</v>
      </c>
      <c r="E40" s="197">
        <f>PPCL_NG!J40+PPCL_Spot!J40+GT_NG!J40+GT_Spot!J40+Bawana_NG!J40+Bawana_RLNG!J40+Bawana_Spot!J40</f>
        <v>122.6</v>
      </c>
      <c r="F40" s="197">
        <f>PPCL_NG!Q40+PPCL_Spot!Q40+GT_NG!Q40+GT_Spot!Q40+Bawana_NG!Q40+Bawana_RLNG!Q40+Bawana_Spot!Q40</f>
        <v>122.62878728060799</v>
      </c>
      <c r="G40" s="198">
        <f t="shared" si="1"/>
        <v>-2.8787280608000287E-2</v>
      </c>
      <c r="H40" s="197">
        <f>PPCL_NG!K40+PPCL_Spot!K40+GT_NG!K40+GT_Spot!K40+Bawana_NG!K40+Bawana_RLNG!K40+Bawana_Spot!K40</f>
        <v>23.49</v>
      </c>
      <c r="I40" s="197">
        <f>PPCL_NG!R40+PPCL_Spot!R40+GT_NG!R40+GT_Spot!R40+Bawana_NG!R40+Bawana_RLNG!R40+Bawana_Spot!R40</f>
        <v>23.489786025720878</v>
      </c>
      <c r="J40" s="198">
        <f t="shared" si="2"/>
        <v>2.1397427912006606E-4</v>
      </c>
      <c r="K40" s="197">
        <f>PPCL_NG!L40+PPCL_Spot!L40+GT_NG!L40+GT_Spot!L40+Bawana_NG!L40+Bawana_RLNG!L40+Bawana_Spot!L40</f>
        <v>108.4</v>
      </c>
      <c r="L40" s="197">
        <f>PPCL_NG!S40+PPCL_Spot!S40+GT_NG!S40+GT_Spot!S40+Bawana_NG!S40+Bawana_RLNG!S40+Bawana_Spot!S40</f>
        <v>108.40722198823526</v>
      </c>
      <c r="M40" s="198">
        <f t="shared" si="3"/>
        <v>-7.2219882352584364E-3</v>
      </c>
      <c r="N40" s="197">
        <f>PPCL_NG!M40+PPCL_Spot!M40+GT_NG!M40+GT_Spot!M40+Bawana_NG!M40+Bawana_RLNG!M40+Bawana_Spot!M40</f>
        <v>166.51999999999998</v>
      </c>
      <c r="O40" s="197">
        <f>PPCL_NG!T40+PPCL_Spot!T40+GT_NG!T40+GT_Spot!T40+Bawana_NG!T40+Bawana_RLNG!T40+Bawana_Spot!T40</f>
        <v>166.55929910483445</v>
      </c>
      <c r="P40" s="198">
        <f t="shared" si="4"/>
        <v>-3.9299104834469745E-2</v>
      </c>
      <c r="Q40" s="198">
        <f t="shared" si="5"/>
        <v>-0.1199999999999477</v>
      </c>
    </row>
    <row r="41" spans="1:17">
      <c r="A41" s="33" t="s">
        <v>83</v>
      </c>
      <c r="B41" s="197">
        <f>PPCL_NG!I41+PPCL_Spot!I41+GT_NG!I41+GT_Spot!I41+Bawana_NG!I41+Bawana_RLNG!I41+Bawana_Spot!I41</f>
        <v>334.09000000000003</v>
      </c>
      <c r="C41" s="197">
        <f>PPCL_NG!P41+PPCL_Spot!P41+GT_NG!P41+GT_Spot!P41+Bawana_NG!P41+Bawana_RLNG!P41+Bawana_Spot!P41</f>
        <v>334.13490560060137</v>
      </c>
      <c r="D41" s="198">
        <f t="shared" si="0"/>
        <v>-4.4905600601339302E-2</v>
      </c>
      <c r="E41" s="197">
        <f>PPCL_NG!J41+PPCL_Spot!J41+GT_NG!J41+GT_Spot!J41+Bawana_NG!J41+Bawana_RLNG!J41+Bawana_Spot!J41</f>
        <v>122.6</v>
      </c>
      <c r="F41" s="197">
        <f>PPCL_NG!Q41+PPCL_Spot!Q41+GT_NG!Q41+GT_Spot!Q41+Bawana_NG!Q41+Bawana_RLNG!Q41+Bawana_Spot!Q41</f>
        <v>122.62878728060799</v>
      </c>
      <c r="G41" s="198">
        <f t="shared" si="1"/>
        <v>-2.8787280608000287E-2</v>
      </c>
      <c r="H41" s="197">
        <f>PPCL_NG!K41+PPCL_Spot!K41+GT_NG!K41+GT_Spot!K41+Bawana_NG!K41+Bawana_RLNG!K41+Bawana_Spot!K41</f>
        <v>23.49</v>
      </c>
      <c r="I41" s="197">
        <f>PPCL_NG!R41+PPCL_Spot!R41+GT_NG!R41+GT_Spot!R41+Bawana_NG!R41+Bawana_RLNG!R41+Bawana_Spot!R41</f>
        <v>23.489786025720878</v>
      </c>
      <c r="J41" s="198">
        <f t="shared" si="2"/>
        <v>2.1397427912006606E-4</v>
      </c>
      <c r="K41" s="197">
        <f>PPCL_NG!L41+PPCL_Spot!L41+GT_NG!L41+GT_Spot!L41+Bawana_NG!L41+Bawana_RLNG!L41+Bawana_Spot!L41</f>
        <v>108.4</v>
      </c>
      <c r="L41" s="197">
        <f>PPCL_NG!S41+PPCL_Spot!S41+GT_NG!S41+GT_Spot!S41+Bawana_NG!S41+Bawana_RLNG!S41+Bawana_Spot!S41</f>
        <v>108.40722198823526</v>
      </c>
      <c r="M41" s="198">
        <f t="shared" si="3"/>
        <v>-7.2219882352584364E-3</v>
      </c>
      <c r="N41" s="197">
        <f>PPCL_NG!M41+PPCL_Spot!M41+GT_NG!M41+GT_Spot!M41+Bawana_NG!M41+Bawana_RLNG!M41+Bawana_Spot!M41</f>
        <v>166.51999999999998</v>
      </c>
      <c r="O41" s="197">
        <f>PPCL_NG!T41+PPCL_Spot!T41+GT_NG!T41+GT_Spot!T41+Bawana_NG!T41+Bawana_RLNG!T41+Bawana_Spot!T41</f>
        <v>166.55929910483445</v>
      </c>
      <c r="P41" s="198">
        <f t="shared" si="4"/>
        <v>-3.9299104834469745E-2</v>
      </c>
      <c r="Q41" s="198">
        <f t="shared" si="5"/>
        <v>-0.1199999999999477</v>
      </c>
    </row>
    <row r="42" spans="1:17">
      <c r="A42" s="33" t="s">
        <v>84</v>
      </c>
      <c r="B42" s="197">
        <f>PPCL_NG!I42+PPCL_Spot!I42+GT_NG!I42+GT_Spot!I42+Bawana_NG!I42+Bawana_RLNG!I42+Bawana_Spot!I42</f>
        <v>334.09000000000003</v>
      </c>
      <c r="C42" s="197">
        <f>PPCL_NG!P42+PPCL_Spot!P42+GT_NG!P42+GT_Spot!P42+Bawana_NG!P42+Bawana_RLNG!P42+Bawana_Spot!P42</f>
        <v>334.13490560060137</v>
      </c>
      <c r="D42" s="198">
        <f t="shared" si="0"/>
        <v>-4.4905600601339302E-2</v>
      </c>
      <c r="E42" s="197">
        <f>PPCL_NG!J42+PPCL_Spot!J42+GT_NG!J42+GT_Spot!J42+Bawana_NG!J42+Bawana_RLNG!J42+Bawana_Spot!J42</f>
        <v>122.6</v>
      </c>
      <c r="F42" s="197">
        <f>PPCL_NG!Q42+PPCL_Spot!Q42+GT_NG!Q42+GT_Spot!Q42+Bawana_NG!Q42+Bawana_RLNG!Q42+Bawana_Spot!Q42</f>
        <v>122.62878728060799</v>
      </c>
      <c r="G42" s="198">
        <f t="shared" si="1"/>
        <v>-2.8787280608000287E-2</v>
      </c>
      <c r="H42" s="197">
        <f>PPCL_NG!K42+PPCL_Spot!K42+GT_NG!K42+GT_Spot!K42+Bawana_NG!K42+Bawana_RLNG!K42+Bawana_Spot!K42</f>
        <v>23.49</v>
      </c>
      <c r="I42" s="197">
        <f>PPCL_NG!R42+PPCL_Spot!R42+GT_NG!R42+GT_Spot!R42+Bawana_NG!R42+Bawana_RLNG!R42+Bawana_Spot!R42</f>
        <v>23.489786025720878</v>
      </c>
      <c r="J42" s="198">
        <f t="shared" si="2"/>
        <v>2.1397427912006606E-4</v>
      </c>
      <c r="K42" s="197">
        <f>PPCL_NG!L42+PPCL_Spot!L42+GT_NG!L42+GT_Spot!L42+Bawana_NG!L42+Bawana_RLNG!L42+Bawana_Spot!L42</f>
        <v>108.4</v>
      </c>
      <c r="L42" s="197">
        <f>PPCL_NG!S42+PPCL_Spot!S42+GT_NG!S42+GT_Spot!S42+Bawana_NG!S42+Bawana_RLNG!S42+Bawana_Spot!S42</f>
        <v>108.40722198823526</v>
      </c>
      <c r="M42" s="198">
        <f t="shared" si="3"/>
        <v>-7.2219882352584364E-3</v>
      </c>
      <c r="N42" s="197">
        <f>PPCL_NG!M42+PPCL_Spot!M42+GT_NG!M42+GT_Spot!M42+Bawana_NG!M42+Bawana_RLNG!M42+Bawana_Spot!M42</f>
        <v>166.51999999999998</v>
      </c>
      <c r="O42" s="197">
        <f>PPCL_NG!T42+PPCL_Spot!T42+GT_NG!T42+GT_Spot!T42+Bawana_NG!T42+Bawana_RLNG!T42+Bawana_Spot!T42</f>
        <v>166.55929910483445</v>
      </c>
      <c r="P42" s="198">
        <f t="shared" si="4"/>
        <v>-3.9299104834469745E-2</v>
      </c>
      <c r="Q42" s="198">
        <f t="shared" si="5"/>
        <v>-0.1199999999999477</v>
      </c>
    </row>
    <row r="43" spans="1:17">
      <c r="A43" s="33" t="s">
        <v>85</v>
      </c>
      <c r="B43" s="197">
        <f>PPCL_NG!I43+PPCL_Spot!I43+GT_NG!I43+GT_Spot!I43+Bawana_NG!I43+Bawana_RLNG!I43+Bawana_Spot!I43</f>
        <v>334.09000000000003</v>
      </c>
      <c r="C43" s="197">
        <f>PPCL_NG!P43+PPCL_Spot!P43+GT_NG!P43+GT_Spot!P43+Bawana_NG!P43+Bawana_RLNG!P43+Bawana_Spot!P43</f>
        <v>334.13488994599157</v>
      </c>
      <c r="D43" s="198">
        <f t="shared" si="0"/>
        <v>-4.488994599154239E-2</v>
      </c>
      <c r="E43" s="197">
        <f>PPCL_NG!J43+PPCL_Spot!J43+GT_NG!J43+GT_Spot!J43+Bawana_NG!J43+Bawana_RLNG!J43+Bawana_Spot!J43</f>
        <v>122.6</v>
      </c>
      <c r="F43" s="197">
        <f>PPCL_NG!Q43+PPCL_Spot!Q43+GT_NG!Q43+GT_Spot!Q43+Bawana_NG!Q43+Bawana_RLNG!Q43+Bawana_Spot!Q43</f>
        <v>122.62878200811761</v>
      </c>
      <c r="G43" s="198">
        <f t="shared" si="1"/>
        <v>-2.8782008117616442E-2</v>
      </c>
      <c r="H43" s="197">
        <f>PPCL_NG!K43+PPCL_Spot!K43+GT_NG!K43+GT_Spot!K43+Bawana_NG!K43+Bawana_RLNG!K43+Bawana_Spot!K43</f>
        <v>23.49</v>
      </c>
      <c r="I43" s="197">
        <f>PPCL_NG!R43+PPCL_Spot!R43+GT_NG!R43+GT_Spot!R43+Bawana_NG!R43+Bawana_RLNG!R43+Bawana_Spot!R43</f>
        <v>23.489785341468792</v>
      </c>
      <c r="J43" s="198">
        <f t="shared" si="2"/>
        <v>2.1465853120616885E-4</v>
      </c>
      <c r="K43" s="197">
        <f>PPCL_NG!L43+PPCL_Spot!L43+GT_NG!L43+GT_Spot!L43+Bawana_NG!L43+Bawana_RLNG!L43+Bawana_Spot!L43</f>
        <v>107.53</v>
      </c>
      <c r="L43" s="197">
        <f>PPCL_NG!S43+PPCL_Spot!S43+GT_NG!S43+GT_Spot!S43+Bawana_NG!S43+Bawana_RLNG!S43+Bawana_Spot!S43</f>
        <v>107.53725175554439</v>
      </c>
      <c r="M43" s="198">
        <f t="shared" si="3"/>
        <v>-7.251755544388061E-3</v>
      </c>
      <c r="N43" s="197">
        <f>PPCL_NG!M43+PPCL_Spot!M43+GT_NG!M43+GT_Spot!M43+Bawana_NG!M43+Bawana_RLNG!M43+Bawana_Spot!M43</f>
        <v>166.51999999999998</v>
      </c>
      <c r="O43" s="197">
        <f>PPCL_NG!T43+PPCL_Spot!T43+GT_NG!T43+GT_Spot!T43+Bawana_NG!T43+Bawana_RLNG!T43+Bawana_Spot!T43</f>
        <v>166.55929094887765</v>
      </c>
      <c r="P43" s="198">
        <f t="shared" si="4"/>
        <v>-3.9290948877663823E-2</v>
      </c>
      <c r="Q43" s="198">
        <f t="shared" si="5"/>
        <v>-0.12000000000000455</v>
      </c>
    </row>
    <row r="44" spans="1:17">
      <c r="A44" s="33" t="s">
        <v>86</v>
      </c>
      <c r="B44" s="197">
        <f>PPCL_NG!I44+PPCL_Spot!I44+GT_NG!I44+GT_Spot!I44+Bawana_NG!I44+Bawana_RLNG!I44+Bawana_Spot!I44</f>
        <v>334.09000000000003</v>
      </c>
      <c r="C44" s="197">
        <f>PPCL_NG!P44+PPCL_Spot!P44+GT_NG!P44+GT_Spot!P44+Bawana_NG!P44+Bawana_RLNG!P44+Bawana_Spot!P44</f>
        <v>334.13488994599157</v>
      </c>
      <c r="D44" s="198">
        <f t="shared" si="0"/>
        <v>-4.488994599154239E-2</v>
      </c>
      <c r="E44" s="197">
        <f>PPCL_NG!J44+PPCL_Spot!J44+GT_NG!J44+GT_Spot!J44+Bawana_NG!J44+Bawana_RLNG!J44+Bawana_Spot!J44</f>
        <v>122.6</v>
      </c>
      <c r="F44" s="197">
        <f>PPCL_NG!Q44+PPCL_Spot!Q44+GT_NG!Q44+GT_Spot!Q44+Bawana_NG!Q44+Bawana_RLNG!Q44+Bawana_Spot!Q44</f>
        <v>122.62878200811761</v>
      </c>
      <c r="G44" s="198">
        <f t="shared" si="1"/>
        <v>-2.8782008117616442E-2</v>
      </c>
      <c r="H44" s="197">
        <f>PPCL_NG!K44+PPCL_Spot!K44+GT_NG!K44+GT_Spot!K44+Bawana_NG!K44+Bawana_RLNG!K44+Bawana_Spot!K44</f>
        <v>23.49</v>
      </c>
      <c r="I44" s="197">
        <f>PPCL_NG!R44+PPCL_Spot!R44+GT_NG!R44+GT_Spot!R44+Bawana_NG!R44+Bawana_RLNG!R44+Bawana_Spot!R44</f>
        <v>23.489785341468792</v>
      </c>
      <c r="J44" s="198">
        <f t="shared" si="2"/>
        <v>2.1465853120616885E-4</v>
      </c>
      <c r="K44" s="197">
        <f>PPCL_NG!L44+PPCL_Spot!L44+GT_NG!L44+GT_Spot!L44+Bawana_NG!L44+Bawana_RLNG!L44+Bawana_Spot!L44</f>
        <v>107.53</v>
      </c>
      <c r="L44" s="197">
        <f>PPCL_NG!S44+PPCL_Spot!S44+GT_NG!S44+GT_Spot!S44+Bawana_NG!S44+Bawana_RLNG!S44+Bawana_Spot!S44</f>
        <v>107.53725175554439</v>
      </c>
      <c r="M44" s="198">
        <f t="shared" si="3"/>
        <v>-7.251755544388061E-3</v>
      </c>
      <c r="N44" s="197">
        <f>PPCL_NG!M44+PPCL_Spot!M44+GT_NG!M44+GT_Spot!M44+Bawana_NG!M44+Bawana_RLNG!M44+Bawana_Spot!M44</f>
        <v>166.51999999999998</v>
      </c>
      <c r="O44" s="197">
        <f>PPCL_NG!T44+PPCL_Spot!T44+GT_NG!T44+GT_Spot!T44+Bawana_NG!T44+Bawana_RLNG!T44+Bawana_Spot!T44</f>
        <v>166.55929094887765</v>
      </c>
      <c r="P44" s="198">
        <f t="shared" si="4"/>
        <v>-3.9290948877663823E-2</v>
      </c>
      <c r="Q44" s="198">
        <f t="shared" si="5"/>
        <v>-0.12000000000000455</v>
      </c>
    </row>
    <row r="45" spans="1:17">
      <c r="A45" s="33" t="s">
        <v>87</v>
      </c>
      <c r="B45" s="197">
        <f>PPCL_NG!I45+PPCL_Spot!I45+GT_NG!I45+GT_Spot!I45+Bawana_NG!I45+Bawana_RLNG!I45+Bawana_Spot!I45</f>
        <v>334.09000000000003</v>
      </c>
      <c r="C45" s="197">
        <f>PPCL_NG!P45+PPCL_Spot!P45+GT_NG!P45+GT_Spot!P45+Bawana_NG!P45+Bawana_RLNG!P45+Bawana_Spot!P45</f>
        <v>334.13488994599157</v>
      </c>
      <c r="D45" s="198">
        <f t="shared" si="0"/>
        <v>-4.488994599154239E-2</v>
      </c>
      <c r="E45" s="197">
        <f>PPCL_NG!J45+PPCL_Spot!J45+GT_NG!J45+GT_Spot!J45+Bawana_NG!J45+Bawana_RLNG!J45+Bawana_Spot!J45</f>
        <v>122.6</v>
      </c>
      <c r="F45" s="197">
        <f>PPCL_NG!Q45+PPCL_Spot!Q45+GT_NG!Q45+GT_Spot!Q45+Bawana_NG!Q45+Bawana_RLNG!Q45+Bawana_Spot!Q45</f>
        <v>122.62878200811761</v>
      </c>
      <c r="G45" s="198">
        <f t="shared" si="1"/>
        <v>-2.8782008117616442E-2</v>
      </c>
      <c r="H45" s="197">
        <f>PPCL_NG!K45+PPCL_Spot!K45+GT_NG!K45+GT_Spot!K45+Bawana_NG!K45+Bawana_RLNG!K45+Bawana_Spot!K45</f>
        <v>23.49</v>
      </c>
      <c r="I45" s="197">
        <f>PPCL_NG!R45+PPCL_Spot!R45+GT_NG!R45+GT_Spot!R45+Bawana_NG!R45+Bawana_RLNG!R45+Bawana_Spot!R45</f>
        <v>23.489785341468792</v>
      </c>
      <c r="J45" s="198">
        <f t="shared" si="2"/>
        <v>2.1465853120616885E-4</v>
      </c>
      <c r="K45" s="197">
        <f>PPCL_NG!L45+PPCL_Spot!L45+GT_NG!L45+GT_Spot!L45+Bawana_NG!L45+Bawana_RLNG!L45+Bawana_Spot!L45</f>
        <v>107.53</v>
      </c>
      <c r="L45" s="197">
        <f>PPCL_NG!S45+PPCL_Spot!S45+GT_NG!S45+GT_Spot!S45+Bawana_NG!S45+Bawana_RLNG!S45+Bawana_Spot!S45</f>
        <v>107.53725175554439</v>
      </c>
      <c r="M45" s="198">
        <f t="shared" si="3"/>
        <v>-7.251755544388061E-3</v>
      </c>
      <c r="N45" s="197">
        <f>PPCL_NG!M45+PPCL_Spot!M45+GT_NG!M45+GT_Spot!M45+Bawana_NG!M45+Bawana_RLNG!M45+Bawana_Spot!M45</f>
        <v>166.51999999999998</v>
      </c>
      <c r="O45" s="197">
        <f>PPCL_NG!T45+PPCL_Spot!T45+GT_NG!T45+GT_Spot!T45+Bawana_NG!T45+Bawana_RLNG!T45+Bawana_Spot!T45</f>
        <v>166.55929094887765</v>
      </c>
      <c r="P45" s="198">
        <f t="shared" si="4"/>
        <v>-3.9290948877663823E-2</v>
      </c>
      <c r="Q45" s="198">
        <f t="shared" si="5"/>
        <v>-0.12000000000000455</v>
      </c>
    </row>
    <row r="46" spans="1:17">
      <c r="A46" s="33" t="s">
        <v>88</v>
      </c>
      <c r="B46" s="197">
        <f>PPCL_NG!I46+PPCL_Spot!I46+GT_NG!I46+GT_Spot!I46+Bawana_NG!I46+Bawana_RLNG!I46+Bawana_Spot!I46</f>
        <v>334.09000000000003</v>
      </c>
      <c r="C46" s="197">
        <f>PPCL_NG!P46+PPCL_Spot!P46+GT_NG!P46+GT_Spot!P46+Bawana_NG!P46+Bawana_RLNG!P46+Bawana_Spot!P46</f>
        <v>334.13488994599157</v>
      </c>
      <c r="D46" s="198">
        <f t="shared" si="0"/>
        <v>-4.488994599154239E-2</v>
      </c>
      <c r="E46" s="197">
        <f>PPCL_NG!J46+PPCL_Spot!J46+GT_NG!J46+GT_Spot!J46+Bawana_NG!J46+Bawana_RLNG!J46+Bawana_Spot!J46</f>
        <v>122.6</v>
      </c>
      <c r="F46" s="197">
        <f>PPCL_NG!Q46+PPCL_Spot!Q46+GT_NG!Q46+GT_Spot!Q46+Bawana_NG!Q46+Bawana_RLNG!Q46+Bawana_Spot!Q46</f>
        <v>122.62878200811761</v>
      </c>
      <c r="G46" s="198">
        <f t="shared" si="1"/>
        <v>-2.8782008117616442E-2</v>
      </c>
      <c r="H46" s="197">
        <f>PPCL_NG!K46+PPCL_Spot!K46+GT_NG!K46+GT_Spot!K46+Bawana_NG!K46+Bawana_RLNG!K46+Bawana_Spot!K46</f>
        <v>23.49</v>
      </c>
      <c r="I46" s="197">
        <f>PPCL_NG!R46+PPCL_Spot!R46+GT_NG!R46+GT_Spot!R46+Bawana_NG!R46+Bawana_RLNG!R46+Bawana_Spot!R46</f>
        <v>23.489785341468792</v>
      </c>
      <c r="J46" s="198">
        <f t="shared" si="2"/>
        <v>2.1465853120616885E-4</v>
      </c>
      <c r="K46" s="197">
        <f>PPCL_NG!L46+PPCL_Spot!L46+GT_NG!L46+GT_Spot!L46+Bawana_NG!L46+Bawana_RLNG!L46+Bawana_Spot!L46</f>
        <v>107.53</v>
      </c>
      <c r="L46" s="197">
        <f>PPCL_NG!S46+PPCL_Spot!S46+GT_NG!S46+GT_Spot!S46+Bawana_NG!S46+Bawana_RLNG!S46+Bawana_Spot!S46</f>
        <v>107.53725175554439</v>
      </c>
      <c r="M46" s="198">
        <f t="shared" si="3"/>
        <v>-7.251755544388061E-3</v>
      </c>
      <c r="N46" s="197">
        <f>PPCL_NG!M46+PPCL_Spot!M46+GT_NG!M46+GT_Spot!M46+Bawana_NG!M46+Bawana_RLNG!M46+Bawana_Spot!M46</f>
        <v>166.51999999999998</v>
      </c>
      <c r="O46" s="197">
        <f>PPCL_NG!T46+PPCL_Spot!T46+GT_NG!T46+GT_Spot!T46+Bawana_NG!T46+Bawana_RLNG!T46+Bawana_Spot!T46</f>
        <v>166.55929094887765</v>
      </c>
      <c r="P46" s="198">
        <f t="shared" si="4"/>
        <v>-3.9290948877663823E-2</v>
      </c>
      <c r="Q46" s="198">
        <f t="shared" si="5"/>
        <v>-0.12000000000000455</v>
      </c>
    </row>
    <row r="47" spans="1:17">
      <c r="A47" s="33" t="s">
        <v>89</v>
      </c>
      <c r="B47" s="197">
        <f>PPCL_NG!I47+PPCL_Spot!I47+GT_NG!I47+GT_Spot!I47+Bawana_NG!I47+Bawana_RLNG!I47+Bawana_Spot!I47</f>
        <v>334.09000000000003</v>
      </c>
      <c r="C47" s="197">
        <f>PPCL_NG!P47+PPCL_Spot!P47+GT_NG!P47+GT_Spot!P47+Bawana_NG!P47+Bawana_RLNG!P47+Bawana_Spot!P47</f>
        <v>334.13488994599157</v>
      </c>
      <c r="D47" s="198">
        <f t="shared" si="0"/>
        <v>-4.488994599154239E-2</v>
      </c>
      <c r="E47" s="197">
        <f>PPCL_NG!J47+PPCL_Spot!J47+GT_NG!J47+GT_Spot!J47+Bawana_NG!J47+Bawana_RLNG!J47+Bawana_Spot!J47</f>
        <v>122.6</v>
      </c>
      <c r="F47" s="197">
        <f>PPCL_NG!Q47+PPCL_Spot!Q47+GT_NG!Q47+GT_Spot!Q47+Bawana_NG!Q47+Bawana_RLNG!Q47+Bawana_Spot!Q47</f>
        <v>122.62878200811761</v>
      </c>
      <c r="G47" s="198">
        <f t="shared" si="1"/>
        <v>-2.8782008117616442E-2</v>
      </c>
      <c r="H47" s="197">
        <f>PPCL_NG!K47+PPCL_Spot!K47+GT_NG!K47+GT_Spot!K47+Bawana_NG!K47+Bawana_RLNG!K47+Bawana_Spot!K47</f>
        <v>23.49</v>
      </c>
      <c r="I47" s="197">
        <f>PPCL_NG!R47+PPCL_Spot!R47+GT_NG!R47+GT_Spot!R47+Bawana_NG!R47+Bawana_RLNG!R47+Bawana_Spot!R47</f>
        <v>23.489785341468792</v>
      </c>
      <c r="J47" s="198">
        <f t="shared" si="2"/>
        <v>2.1465853120616885E-4</v>
      </c>
      <c r="K47" s="197">
        <f>PPCL_NG!L47+PPCL_Spot!L47+GT_NG!L47+GT_Spot!L47+Bawana_NG!L47+Bawana_RLNG!L47+Bawana_Spot!L47</f>
        <v>107.53</v>
      </c>
      <c r="L47" s="197">
        <f>PPCL_NG!S47+PPCL_Spot!S47+GT_NG!S47+GT_Spot!S47+Bawana_NG!S47+Bawana_RLNG!S47+Bawana_Spot!S47</f>
        <v>107.53725175554439</v>
      </c>
      <c r="M47" s="198">
        <f t="shared" si="3"/>
        <v>-7.251755544388061E-3</v>
      </c>
      <c r="N47" s="197">
        <f>PPCL_NG!M47+PPCL_Spot!M47+GT_NG!M47+GT_Spot!M47+Bawana_NG!M47+Bawana_RLNG!M47+Bawana_Spot!M47</f>
        <v>166.51999999999998</v>
      </c>
      <c r="O47" s="197">
        <f>PPCL_NG!T47+PPCL_Spot!T47+GT_NG!T47+GT_Spot!T47+Bawana_NG!T47+Bawana_RLNG!T47+Bawana_Spot!T47</f>
        <v>166.55929094887765</v>
      </c>
      <c r="P47" s="198">
        <f t="shared" si="4"/>
        <v>-3.9290948877663823E-2</v>
      </c>
      <c r="Q47" s="198">
        <f t="shared" si="5"/>
        <v>-0.12000000000000455</v>
      </c>
    </row>
    <row r="48" spans="1:17">
      <c r="A48" s="33" t="s">
        <v>90</v>
      </c>
      <c r="B48" s="197">
        <f>PPCL_NG!I48+PPCL_Spot!I48+GT_NG!I48+GT_Spot!I48+Bawana_NG!I48+Bawana_RLNG!I48+Bawana_Spot!I48</f>
        <v>334.09000000000003</v>
      </c>
      <c r="C48" s="197">
        <f>PPCL_NG!P48+PPCL_Spot!P48+GT_NG!P48+GT_Spot!P48+Bawana_NG!P48+Bawana_RLNG!P48+Bawana_Spot!P48</f>
        <v>334.13488994599157</v>
      </c>
      <c r="D48" s="198">
        <f t="shared" si="0"/>
        <v>-4.488994599154239E-2</v>
      </c>
      <c r="E48" s="197">
        <f>PPCL_NG!J48+PPCL_Spot!J48+GT_NG!J48+GT_Spot!J48+Bawana_NG!J48+Bawana_RLNG!J48+Bawana_Spot!J48</f>
        <v>122.6</v>
      </c>
      <c r="F48" s="197">
        <f>PPCL_NG!Q48+PPCL_Spot!Q48+GT_NG!Q48+GT_Spot!Q48+Bawana_NG!Q48+Bawana_RLNG!Q48+Bawana_Spot!Q48</f>
        <v>122.62878200811761</v>
      </c>
      <c r="G48" s="198">
        <f t="shared" si="1"/>
        <v>-2.8782008117616442E-2</v>
      </c>
      <c r="H48" s="197">
        <f>PPCL_NG!K48+PPCL_Spot!K48+GT_NG!K48+GT_Spot!K48+Bawana_NG!K48+Bawana_RLNG!K48+Bawana_Spot!K48</f>
        <v>23.49</v>
      </c>
      <c r="I48" s="197">
        <f>PPCL_NG!R48+PPCL_Spot!R48+GT_NG!R48+GT_Spot!R48+Bawana_NG!R48+Bawana_RLNG!R48+Bawana_Spot!R48</f>
        <v>23.489785341468792</v>
      </c>
      <c r="J48" s="198">
        <f t="shared" si="2"/>
        <v>2.1465853120616885E-4</v>
      </c>
      <c r="K48" s="197">
        <f>PPCL_NG!L48+PPCL_Spot!L48+GT_NG!L48+GT_Spot!L48+Bawana_NG!L48+Bawana_RLNG!L48+Bawana_Spot!L48</f>
        <v>107.53</v>
      </c>
      <c r="L48" s="197">
        <f>PPCL_NG!S48+PPCL_Spot!S48+GT_NG!S48+GT_Spot!S48+Bawana_NG!S48+Bawana_RLNG!S48+Bawana_Spot!S48</f>
        <v>107.53725175554439</v>
      </c>
      <c r="M48" s="198">
        <f t="shared" si="3"/>
        <v>-7.251755544388061E-3</v>
      </c>
      <c r="N48" s="197">
        <f>PPCL_NG!M48+PPCL_Spot!M48+GT_NG!M48+GT_Spot!M48+Bawana_NG!M48+Bawana_RLNG!M48+Bawana_Spot!M48</f>
        <v>166.51999999999998</v>
      </c>
      <c r="O48" s="197">
        <f>PPCL_NG!T48+PPCL_Spot!T48+GT_NG!T48+GT_Spot!T48+Bawana_NG!T48+Bawana_RLNG!T48+Bawana_Spot!T48</f>
        <v>166.55929094887765</v>
      </c>
      <c r="P48" s="198">
        <f t="shared" si="4"/>
        <v>-3.9290948877663823E-2</v>
      </c>
      <c r="Q48" s="198">
        <f t="shared" si="5"/>
        <v>-0.12000000000000455</v>
      </c>
    </row>
    <row r="49" spans="1:17">
      <c r="A49" s="33" t="s">
        <v>91</v>
      </c>
      <c r="B49" s="197">
        <f>PPCL_NG!I49+PPCL_Spot!I49+GT_NG!I49+GT_Spot!I49+Bawana_NG!I49+Bawana_RLNG!I49+Bawana_Spot!I49</f>
        <v>334.09000000000003</v>
      </c>
      <c r="C49" s="197">
        <f>PPCL_NG!P49+PPCL_Spot!P49+GT_NG!P49+GT_Spot!P49+Bawana_NG!P49+Bawana_RLNG!P49+Bawana_Spot!P49</f>
        <v>334.13488994599157</v>
      </c>
      <c r="D49" s="198">
        <f t="shared" si="0"/>
        <v>-4.488994599154239E-2</v>
      </c>
      <c r="E49" s="197">
        <f>PPCL_NG!J49+PPCL_Spot!J49+GT_NG!J49+GT_Spot!J49+Bawana_NG!J49+Bawana_RLNG!J49+Bawana_Spot!J49</f>
        <v>122.6</v>
      </c>
      <c r="F49" s="197">
        <f>PPCL_NG!Q49+PPCL_Spot!Q49+GT_NG!Q49+GT_Spot!Q49+Bawana_NG!Q49+Bawana_RLNG!Q49+Bawana_Spot!Q49</f>
        <v>122.62878200811761</v>
      </c>
      <c r="G49" s="198">
        <f t="shared" si="1"/>
        <v>-2.8782008117616442E-2</v>
      </c>
      <c r="H49" s="197">
        <f>PPCL_NG!K49+PPCL_Spot!K49+GT_NG!K49+GT_Spot!K49+Bawana_NG!K49+Bawana_RLNG!K49+Bawana_Spot!K49</f>
        <v>23.49</v>
      </c>
      <c r="I49" s="197">
        <f>PPCL_NG!R49+PPCL_Spot!R49+GT_NG!R49+GT_Spot!R49+Bawana_NG!R49+Bawana_RLNG!R49+Bawana_Spot!R49</f>
        <v>23.489785341468792</v>
      </c>
      <c r="J49" s="198">
        <f t="shared" si="2"/>
        <v>2.1465853120616885E-4</v>
      </c>
      <c r="K49" s="197">
        <f>PPCL_NG!L49+PPCL_Spot!L49+GT_NG!L49+GT_Spot!L49+Bawana_NG!L49+Bawana_RLNG!L49+Bawana_Spot!L49</f>
        <v>107.53</v>
      </c>
      <c r="L49" s="197">
        <f>PPCL_NG!S49+PPCL_Spot!S49+GT_NG!S49+GT_Spot!S49+Bawana_NG!S49+Bawana_RLNG!S49+Bawana_Spot!S49</f>
        <v>107.53725175554439</v>
      </c>
      <c r="M49" s="198">
        <f t="shared" si="3"/>
        <v>-7.251755544388061E-3</v>
      </c>
      <c r="N49" s="197">
        <f>PPCL_NG!M49+PPCL_Spot!M49+GT_NG!M49+GT_Spot!M49+Bawana_NG!M49+Bawana_RLNG!M49+Bawana_Spot!M49</f>
        <v>166.51999999999998</v>
      </c>
      <c r="O49" s="197">
        <f>PPCL_NG!T49+PPCL_Spot!T49+GT_NG!T49+GT_Spot!T49+Bawana_NG!T49+Bawana_RLNG!T49+Bawana_Spot!T49</f>
        <v>166.55929094887765</v>
      </c>
      <c r="P49" s="198">
        <f t="shared" si="4"/>
        <v>-3.9290948877663823E-2</v>
      </c>
      <c r="Q49" s="198">
        <f t="shared" si="5"/>
        <v>-0.12000000000000455</v>
      </c>
    </row>
    <row r="50" spans="1:17">
      <c r="A50" s="33" t="s">
        <v>92</v>
      </c>
      <c r="B50" s="197">
        <f>PPCL_NG!I50+PPCL_Spot!I50+GT_NG!I50+GT_Spot!I50+Bawana_NG!I50+Bawana_RLNG!I50+Bawana_Spot!I50</f>
        <v>334.09000000000003</v>
      </c>
      <c r="C50" s="197">
        <f>PPCL_NG!P50+PPCL_Spot!P50+GT_NG!P50+GT_Spot!P50+Bawana_NG!P50+Bawana_RLNG!P50+Bawana_Spot!P50</f>
        <v>334.13488994599157</v>
      </c>
      <c r="D50" s="198">
        <f t="shared" si="0"/>
        <v>-4.488994599154239E-2</v>
      </c>
      <c r="E50" s="197">
        <f>PPCL_NG!J50+PPCL_Spot!J50+GT_NG!J50+GT_Spot!J50+Bawana_NG!J50+Bawana_RLNG!J50+Bawana_Spot!J50</f>
        <v>122.6</v>
      </c>
      <c r="F50" s="197">
        <f>PPCL_NG!Q50+PPCL_Spot!Q50+GT_NG!Q50+GT_Spot!Q50+Bawana_NG!Q50+Bawana_RLNG!Q50+Bawana_Spot!Q50</f>
        <v>122.62878200811761</v>
      </c>
      <c r="G50" s="198">
        <f t="shared" si="1"/>
        <v>-2.8782008117616442E-2</v>
      </c>
      <c r="H50" s="197">
        <f>PPCL_NG!K50+PPCL_Spot!K50+GT_NG!K50+GT_Spot!K50+Bawana_NG!K50+Bawana_RLNG!K50+Bawana_Spot!K50</f>
        <v>23.49</v>
      </c>
      <c r="I50" s="197">
        <f>PPCL_NG!R50+PPCL_Spot!R50+GT_NG!R50+GT_Spot!R50+Bawana_NG!R50+Bawana_RLNG!R50+Bawana_Spot!R50</f>
        <v>23.489785341468792</v>
      </c>
      <c r="J50" s="198">
        <f t="shared" si="2"/>
        <v>2.1465853120616885E-4</v>
      </c>
      <c r="K50" s="197">
        <f>PPCL_NG!L50+PPCL_Spot!L50+GT_NG!L50+GT_Spot!L50+Bawana_NG!L50+Bawana_RLNG!L50+Bawana_Spot!L50</f>
        <v>107.53</v>
      </c>
      <c r="L50" s="197">
        <f>PPCL_NG!S50+PPCL_Spot!S50+GT_NG!S50+GT_Spot!S50+Bawana_NG!S50+Bawana_RLNG!S50+Bawana_Spot!S50</f>
        <v>107.53725175554439</v>
      </c>
      <c r="M50" s="198">
        <f t="shared" si="3"/>
        <v>-7.251755544388061E-3</v>
      </c>
      <c r="N50" s="197">
        <f>PPCL_NG!M50+PPCL_Spot!M50+GT_NG!M50+GT_Spot!M50+Bawana_NG!M50+Bawana_RLNG!M50+Bawana_Spot!M50</f>
        <v>166.51999999999998</v>
      </c>
      <c r="O50" s="197">
        <f>PPCL_NG!T50+PPCL_Spot!T50+GT_NG!T50+GT_Spot!T50+Bawana_NG!T50+Bawana_RLNG!T50+Bawana_Spot!T50</f>
        <v>166.55929094887765</v>
      </c>
      <c r="P50" s="198">
        <f t="shared" si="4"/>
        <v>-3.9290948877663823E-2</v>
      </c>
      <c r="Q50" s="198">
        <f t="shared" si="5"/>
        <v>-0.12000000000000455</v>
      </c>
    </row>
    <row r="51" spans="1:17">
      <c r="A51" s="33" t="s">
        <v>93</v>
      </c>
      <c r="B51" s="197">
        <f>PPCL_NG!I51+PPCL_Spot!I51+GT_NG!I51+GT_Spot!I51+Bawana_NG!I51+Bawana_RLNG!I51+Bawana_Spot!I51</f>
        <v>334.09000000000003</v>
      </c>
      <c r="C51" s="197">
        <f>PPCL_NG!P51+PPCL_Spot!P51+GT_NG!P51+GT_Spot!P51+Bawana_NG!P51+Bawana_RLNG!P51+Bawana_Spot!P51</f>
        <v>334.13488994599157</v>
      </c>
      <c r="D51" s="198">
        <f t="shared" si="0"/>
        <v>-4.488994599154239E-2</v>
      </c>
      <c r="E51" s="197">
        <f>PPCL_NG!J51+PPCL_Spot!J51+GT_NG!J51+GT_Spot!J51+Bawana_NG!J51+Bawana_RLNG!J51+Bawana_Spot!J51</f>
        <v>122.6</v>
      </c>
      <c r="F51" s="197">
        <f>PPCL_NG!Q51+PPCL_Spot!Q51+GT_NG!Q51+GT_Spot!Q51+Bawana_NG!Q51+Bawana_RLNG!Q51+Bawana_Spot!Q51</f>
        <v>122.62878200811761</v>
      </c>
      <c r="G51" s="198">
        <f t="shared" si="1"/>
        <v>-2.8782008117616442E-2</v>
      </c>
      <c r="H51" s="197">
        <f>PPCL_NG!K51+PPCL_Spot!K51+GT_NG!K51+GT_Spot!K51+Bawana_NG!K51+Bawana_RLNG!K51+Bawana_Spot!K51</f>
        <v>23.49</v>
      </c>
      <c r="I51" s="197">
        <f>PPCL_NG!R51+PPCL_Spot!R51+GT_NG!R51+GT_Spot!R51+Bawana_NG!R51+Bawana_RLNG!R51+Bawana_Spot!R51</f>
        <v>23.489785341468792</v>
      </c>
      <c r="J51" s="198">
        <f t="shared" si="2"/>
        <v>2.1465853120616885E-4</v>
      </c>
      <c r="K51" s="197">
        <f>PPCL_NG!L51+PPCL_Spot!L51+GT_NG!L51+GT_Spot!L51+Bawana_NG!L51+Bawana_RLNG!L51+Bawana_Spot!L51</f>
        <v>107.53</v>
      </c>
      <c r="L51" s="197">
        <f>PPCL_NG!S51+PPCL_Spot!S51+GT_NG!S51+GT_Spot!S51+Bawana_NG!S51+Bawana_RLNG!S51+Bawana_Spot!S51</f>
        <v>107.53725175554439</v>
      </c>
      <c r="M51" s="198">
        <f t="shared" si="3"/>
        <v>-7.251755544388061E-3</v>
      </c>
      <c r="N51" s="197">
        <f>PPCL_NG!M51+PPCL_Spot!M51+GT_NG!M51+GT_Spot!M51+Bawana_NG!M51+Bawana_RLNG!M51+Bawana_Spot!M51</f>
        <v>166.51999999999998</v>
      </c>
      <c r="O51" s="197">
        <f>PPCL_NG!T51+PPCL_Spot!T51+GT_NG!T51+GT_Spot!T51+Bawana_NG!T51+Bawana_RLNG!T51+Bawana_Spot!T51</f>
        <v>166.55929094887765</v>
      </c>
      <c r="P51" s="198">
        <f t="shared" si="4"/>
        <v>-3.9290948877663823E-2</v>
      </c>
      <c r="Q51" s="198">
        <f t="shared" si="5"/>
        <v>-0.12000000000000455</v>
      </c>
    </row>
    <row r="52" spans="1:17">
      <c r="A52" s="33" t="s">
        <v>94</v>
      </c>
      <c r="B52" s="197">
        <f>PPCL_NG!I52+PPCL_Spot!I52+GT_NG!I52+GT_Spot!I52+Bawana_NG!I52+Bawana_RLNG!I52+Bawana_Spot!I52</f>
        <v>334.09000000000003</v>
      </c>
      <c r="C52" s="197">
        <f>PPCL_NG!P52+PPCL_Spot!P52+GT_NG!P52+GT_Spot!P52+Bawana_NG!P52+Bawana_RLNG!P52+Bawana_Spot!P52</f>
        <v>334.13488994599157</v>
      </c>
      <c r="D52" s="198">
        <f t="shared" si="0"/>
        <v>-4.488994599154239E-2</v>
      </c>
      <c r="E52" s="197">
        <f>PPCL_NG!J52+PPCL_Spot!J52+GT_NG!J52+GT_Spot!J52+Bawana_NG!J52+Bawana_RLNG!J52+Bawana_Spot!J52</f>
        <v>122.6</v>
      </c>
      <c r="F52" s="197">
        <f>PPCL_NG!Q52+PPCL_Spot!Q52+GT_NG!Q52+GT_Spot!Q52+Bawana_NG!Q52+Bawana_RLNG!Q52+Bawana_Spot!Q52</f>
        <v>122.62878200811761</v>
      </c>
      <c r="G52" s="198">
        <f t="shared" si="1"/>
        <v>-2.8782008117616442E-2</v>
      </c>
      <c r="H52" s="197">
        <f>PPCL_NG!K52+PPCL_Spot!K52+GT_NG!K52+GT_Spot!K52+Bawana_NG!K52+Bawana_RLNG!K52+Bawana_Spot!K52</f>
        <v>23.49</v>
      </c>
      <c r="I52" s="197">
        <f>PPCL_NG!R52+PPCL_Spot!R52+GT_NG!R52+GT_Spot!R52+Bawana_NG!R52+Bawana_RLNG!R52+Bawana_Spot!R52</f>
        <v>23.489785341468792</v>
      </c>
      <c r="J52" s="198">
        <f t="shared" si="2"/>
        <v>2.1465853120616885E-4</v>
      </c>
      <c r="K52" s="197">
        <f>PPCL_NG!L52+PPCL_Spot!L52+GT_NG!L52+GT_Spot!L52+Bawana_NG!L52+Bawana_RLNG!L52+Bawana_Spot!L52</f>
        <v>107.53</v>
      </c>
      <c r="L52" s="197">
        <f>PPCL_NG!S52+PPCL_Spot!S52+GT_NG!S52+GT_Spot!S52+Bawana_NG!S52+Bawana_RLNG!S52+Bawana_Spot!S52</f>
        <v>107.53725175554439</v>
      </c>
      <c r="M52" s="198">
        <f t="shared" si="3"/>
        <v>-7.251755544388061E-3</v>
      </c>
      <c r="N52" s="197">
        <f>PPCL_NG!M52+PPCL_Spot!M52+GT_NG!M52+GT_Spot!M52+Bawana_NG!M52+Bawana_RLNG!M52+Bawana_Spot!M52</f>
        <v>166.51999999999998</v>
      </c>
      <c r="O52" s="197">
        <f>PPCL_NG!T52+PPCL_Spot!T52+GT_NG!T52+GT_Spot!T52+Bawana_NG!T52+Bawana_RLNG!T52+Bawana_Spot!T52</f>
        <v>166.55929094887765</v>
      </c>
      <c r="P52" s="198">
        <f t="shared" si="4"/>
        <v>-3.9290948877663823E-2</v>
      </c>
      <c r="Q52" s="198">
        <f t="shared" si="5"/>
        <v>-0.12000000000000455</v>
      </c>
    </row>
    <row r="53" spans="1:17">
      <c r="A53" s="33" t="s">
        <v>95</v>
      </c>
      <c r="B53" s="197">
        <f>PPCL_NG!I53+PPCL_Spot!I53+GT_NG!I53+GT_Spot!I53+Bawana_NG!I53+Bawana_RLNG!I53+Bawana_Spot!I53</f>
        <v>334.09000000000003</v>
      </c>
      <c r="C53" s="197">
        <f>PPCL_NG!P53+PPCL_Spot!P53+GT_NG!P53+GT_Spot!P53+Bawana_NG!P53+Bawana_RLNG!P53+Bawana_Spot!P53</f>
        <v>334.13488994599157</v>
      </c>
      <c r="D53" s="198">
        <f t="shared" si="0"/>
        <v>-4.488994599154239E-2</v>
      </c>
      <c r="E53" s="197">
        <f>PPCL_NG!J53+PPCL_Spot!J53+GT_NG!J53+GT_Spot!J53+Bawana_NG!J53+Bawana_RLNG!J53+Bawana_Spot!J53</f>
        <v>122.6</v>
      </c>
      <c r="F53" s="197">
        <f>PPCL_NG!Q53+PPCL_Spot!Q53+GT_NG!Q53+GT_Spot!Q53+Bawana_NG!Q53+Bawana_RLNG!Q53+Bawana_Spot!Q53</f>
        <v>122.62878200811761</v>
      </c>
      <c r="G53" s="198">
        <f t="shared" si="1"/>
        <v>-2.8782008117616442E-2</v>
      </c>
      <c r="H53" s="197">
        <f>PPCL_NG!K53+PPCL_Spot!K53+GT_NG!K53+GT_Spot!K53+Bawana_NG!K53+Bawana_RLNG!K53+Bawana_Spot!K53</f>
        <v>23.49</v>
      </c>
      <c r="I53" s="197">
        <f>PPCL_NG!R53+PPCL_Spot!R53+GT_NG!R53+GT_Spot!R53+Bawana_NG!R53+Bawana_RLNG!R53+Bawana_Spot!R53</f>
        <v>23.489785341468792</v>
      </c>
      <c r="J53" s="198">
        <f t="shared" si="2"/>
        <v>2.1465853120616885E-4</v>
      </c>
      <c r="K53" s="197">
        <f>PPCL_NG!L53+PPCL_Spot!L53+GT_NG!L53+GT_Spot!L53+Bawana_NG!L53+Bawana_RLNG!L53+Bawana_Spot!L53</f>
        <v>107.53</v>
      </c>
      <c r="L53" s="197">
        <f>PPCL_NG!S53+PPCL_Spot!S53+GT_NG!S53+GT_Spot!S53+Bawana_NG!S53+Bawana_RLNG!S53+Bawana_Spot!S53</f>
        <v>107.53725175554439</v>
      </c>
      <c r="M53" s="198">
        <f t="shared" si="3"/>
        <v>-7.251755544388061E-3</v>
      </c>
      <c r="N53" s="197">
        <f>PPCL_NG!M53+PPCL_Spot!M53+GT_NG!M53+GT_Spot!M53+Bawana_NG!M53+Bawana_RLNG!M53+Bawana_Spot!M53</f>
        <v>166.51999999999998</v>
      </c>
      <c r="O53" s="197">
        <f>PPCL_NG!T53+PPCL_Spot!T53+GT_NG!T53+GT_Spot!T53+Bawana_NG!T53+Bawana_RLNG!T53+Bawana_Spot!T53</f>
        <v>166.55929094887765</v>
      </c>
      <c r="P53" s="198">
        <f t="shared" si="4"/>
        <v>-3.9290948877663823E-2</v>
      </c>
      <c r="Q53" s="198">
        <f t="shared" si="5"/>
        <v>-0.12000000000000455</v>
      </c>
    </row>
    <row r="54" spans="1:17">
      <c r="A54" s="33" t="s">
        <v>96</v>
      </c>
      <c r="B54" s="197">
        <f>PPCL_NG!I54+PPCL_Spot!I54+GT_NG!I54+GT_Spot!I54+Bawana_NG!I54+Bawana_RLNG!I54+Bawana_Spot!I54</f>
        <v>334.09000000000003</v>
      </c>
      <c r="C54" s="197">
        <f>PPCL_NG!P54+PPCL_Spot!P54+GT_NG!P54+GT_Spot!P54+Bawana_NG!P54+Bawana_RLNG!P54+Bawana_Spot!P54</f>
        <v>334.13488994599157</v>
      </c>
      <c r="D54" s="198">
        <f t="shared" si="0"/>
        <v>-4.488994599154239E-2</v>
      </c>
      <c r="E54" s="197">
        <f>PPCL_NG!J54+PPCL_Spot!J54+GT_NG!J54+GT_Spot!J54+Bawana_NG!J54+Bawana_RLNG!J54+Bawana_Spot!J54</f>
        <v>122.6</v>
      </c>
      <c r="F54" s="197">
        <f>PPCL_NG!Q54+PPCL_Spot!Q54+GT_NG!Q54+GT_Spot!Q54+Bawana_NG!Q54+Bawana_RLNG!Q54+Bawana_Spot!Q54</f>
        <v>122.62878200811761</v>
      </c>
      <c r="G54" s="198">
        <f t="shared" si="1"/>
        <v>-2.8782008117616442E-2</v>
      </c>
      <c r="H54" s="197">
        <f>PPCL_NG!K54+PPCL_Spot!K54+GT_NG!K54+GT_Spot!K54+Bawana_NG!K54+Bawana_RLNG!K54+Bawana_Spot!K54</f>
        <v>23.49</v>
      </c>
      <c r="I54" s="197">
        <f>PPCL_NG!R54+PPCL_Spot!R54+GT_NG!R54+GT_Spot!R54+Bawana_NG!R54+Bawana_RLNG!R54+Bawana_Spot!R54</f>
        <v>23.489785341468792</v>
      </c>
      <c r="J54" s="198">
        <f t="shared" si="2"/>
        <v>2.1465853120616885E-4</v>
      </c>
      <c r="K54" s="197">
        <f>PPCL_NG!L54+PPCL_Spot!L54+GT_NG!L54+GT_Spot!L54+Bawana_NG!L54+Bawana_RLNG!L54+Bawana_Spot!L54</f>
        <v>107.53</v>
      </c>
      <c r="L54" s="197">
        <f>PPCL_NG!S54+PPCL_Spot!S54+GT_NG!S54+GT_Spot!S54+Bawana_NG!S54+Bawana_RLNG!S54+Bawana_Spot!S54</f>
        <v>107.53725175554439</v>
      </c>
      <c r="M54" s="198">
        <f t="shared" si="3"/>
        <v>-7.251755544388061E-3</v>
      </c>
      <c r="N54" s="197">
        <f>PPCL_NG!M54+PPCL_Spot!M54+GT_NG!M54+GT_Spot!M54+Bawana_NG!M54+Bawana_RLNG!M54+Bawana_Spot!M54</f>
        <v>166.51999999999998</v>
      </c>
      <c r="O54" s="197">
        <f>PPCL_NG!T54+PPCL_Spot!T54+GT_NG!T54+GT_Spot!T54+Bawana_NG!T54+Bawana_RLNG!T54+Bawana_Spot!T54</f>
        <v>166.55929094887765</v>
      </c>
      <c r="P54" s="198">
        <f t="shared" si="4"/>
        <v>-3.9290948877663823E-2</v>
      </c>
      <c r="Q54" s="198">
        <f t="shared" si="5"/>
        <v>-0.12000000000000455</v>
      </c>
    </row>
    <row r="55" spans="1:17">
      <c r="A55" s="33" t="s">
        <v>97</v>
      </c>
      <c r="B55" s="197">
        <f>PPCL_NG!I55+PPCL_Spot!I55+GT_NG!I55+GT_Spot!I55+Bawana_NG!I55+Bawana_RLNG!I55+Bawana_Spot!I55</f>
        <v>334.09000000000003</v>
      </c>
      <c r="C55" s="197">
        <f>PPCL_NG!P55+PPCL_Spot!P55+GT_NG!P55+GT_Spot!P55+Bawana_NG!P55+Bawana_RLNG!P55+Bawana_Spot!P55</f>
        <v>334.13488994599157</v>
      </c>
      <c r="D55" s="198">
        <f t="shared" si="0"/>
        <v>-4.488994599154239E-2</v>
      </c>
      <c r="E55" s="197">
        <f>PPCL_NG!J55+PPCL_Spot!J55+GT_NG!J55+GT_Spot!J55+Bawana_NG!J55+Bawana_RLNG!J55+Bawana_Spot!J55</f>
        <v>122.6</v>
      </c>
      <c r="F55" s="197">
        <f>PPCL_NG!Q55+PPCL_Spot!Q55+GT_NG!Q55+GT_Spot!Q55+Bawana_NG!Q55+Bawana_RLNG!Q55+Bawana_Spot!Q55</f>
        <v>122.62878200811761</v>
      </c>
      <c r="G55" s="198">
        <f t="shared" si="1"/>
        <v>-2.8782008117616442E-2</v>
      </c>
      <c r="H55" s="197">
        <f>PPCL_NG!K55+PPCL_Spot!K55+GT_NG!K55+GT_Spot!K55+Bawana_NG!K55+Bawana_RLNG!K55+Bawana_Spot!K55</f>
        <v>23.49</v>
      </c>
      <c r="I55" s="197">
        <f>PPCL_NG!R55+PPCL_Spot!R55+GT_NG!R55+GT_Spot!R55+Bawana_NG!R55+Bawana_RLNG!R55+Bawana_Spot!R55</f>
        <v>23.489785341468792</v>
      </c>
      <c r="J55" s="198">
        <f t="shared" si="2"/>
        <v>2.1465853120616885E-4</v>
      </c>
      <c r="K55" s="197">
        <f>PPCL_NG!L55+PPCL_Spot!L55+GT_NG!L55+GT_Spot!L55+Bawana_NG!L55+Bawana_RLNG!L55+Bawana_Spot!L55</f>
        <v>107.53</v>
      </c>
      <c r="L55" s="197">
        <f>PPCL_NG!S55+PPCL_Spot!S55+GT_NG!S55+GT_Spot!S55+Bawana_NG!S55+Bawana_RLNG!S55+Bawana_Spot!S55</f>
        <v>107.53725175554439</v>
      </c>
      <c r="M55" s="198">
        <f t="shared" si="3"/>
        <v>-7.251755544388061E-3</v>
      </c>
      <c r="N55" s="197">
        <f>PPCL_NG!M55+PPCL_Spot!M55+GT_NG!M55+GT_Spot!M55+Bawana_NG!M55+Bawana_RLNG!M55+Bawana_Spot!M55</f>
        <v>166.51999999999998</v>
      </c>
      <c r="O55" s="197">
        <f>PPCL_NG!T55+PPCL_Spot!T55+GT_NG!T55+GT_Spot!T55+Bawana_NG!T55+Bawana_RLNG!T55+Bawana_Spot!T55</f>
        <v>166.55929094887765</v>
      </c>
      <c r="P55" s="198">
        <f t="shared" si="4"/>
        <v>-3.9290948877663823E-2</v>
      </c>
      <c r="Q55" s="198">
        <f t="shared" si="5"/>
        <v>-0.12000000000000455</v>
      </c>
    </row>
    <row r="56" spans="1:17">
      <c r="A56" s="33" t="s">
        <v>98</v>
      </c>
      <c r="B56" s="197">
        <f>PPCL_NG!I56+PPCL_Spot!I56+GT_NG!I56+GT_Spot!I56+Bawana_NG!I56+Bawana_RLNG!I56+Bawana_Spot!I56</f>
        <v>334.09000000000003</v>
      </c>
      <c r="C56" s="197">
        <f>PPCL_NG!P56+PPCL_Spot!P56+GT_NG!P56+GT_Spot!P56+Bawana_NG!P56+Bawana_RLNG!P56+Bawana_Spot!P56</f>
        <v>334.13488994599157</v>
      </c>
      <c r="D56" s="198">
        <f t="shared" si="0"/>
        <v>-4.488994599154239E-2</v>
      </c>
      <c r="E56" s="197">
        <f>PPCL_NG!J56+PPCL_Spot!J56+GT_NG!J56+GT_Spot!J56+Bawana_NG!J56+Bawana_RLNG!J56+Bawana_Spot!J56</f>
        <v>122.6</v>
      </c>
      <c r="F56" s="197">
        <f>PPCL_NG!Q56+PPCL_Spot!Q56+GT_NG!Q56+GT_Spot!Q56+Bawana_NG!Q56+Bawana_RLNG!Q56+Bawana_Spot!Q56</f>
        <v>122.62878200811761</v>
      </c>
      <c r="G56" s="198">
        <f t="shared" si="1"/>
        <v>-2.8782008117616442E-2</v>
      </c>
      <c r="H56" s="197">
        <f>PPCL_NG!K56+PPCL_Spot!K56+GT_NG!K56+GT_Spot!K56+Bawana_NG!K56+Bawana_RLNG!K56+Bawana_Spot!K56</f>
        <v>23.49</v>
      </c>
      <c r="I56" s="197">
        <f>PPCL_NG!R56+PPCL_Spot!R56+GT_NG!R56+GT_Spot!R56+Bawana_NG!R56+Bawana_RLNG!R56+Bawana_Spot!R56</f>
        <v>23.489785341468792</v>
      </c>
      <c r="J56" s="198">
        <f t="shared" si="2"/>
        <v>2.1465853120616885E-4</v>
      </c>
      <c r="K56" s="197">
        <f>PPCL_NG!L56+PPCL_Spot!L56+GT_NG!L56+GT_Spot!L56+Bawana_NG!L56+Bawana_RLNG!L56+Bawana_Spot!L56</f>
        <v>107.53</v>
      </c>
      <c r="L56" s="197">
        <f>PPCL_NG!S56+PPCL_Spot!S56+GT_NG!S56+GT_Spot!S56+Bawana_NG!S56+Bawana_RLNG!S56+Bawana_Spot!S56</f>
        <v>107.53725175554439</v>
      </c>
      <c r="M56" s="198">
        <f t="shared" si="3"/>
        <v>-7.251755544388061E-3</v>
      </c>
      <c r="N56" s="197">
        <f>PPCL_NG!M56+PPCL_Spot!M56+GT_NG!M56+GT_Spot!M56+Bawana_NG!M56+Bawana_RLNG!M56+Bawana_Spot!M56</f>
        <v>166.51999999999998</v>
      </c>
      <c r="O56" s="197">
        <f>PPCL_NG!T56+PPCL_Spot!T56+GT_NG!T56+GT_Spot!T56+Bawana_NG!T56+Bawana_RLNG!T56+Bawana_Spot!T56</f>
        <v>166.55929094887765</v>
      </c>
      <c r="P56" s="198">
        <f t="shared" si="4"/>
        <v>-3.9290948877663823E-2</v>
      </c>
      <c r="Q56" s="198">
        <f t="shared" si="5"/>
        <v>-0.12000000000000455</v>
      </c>
    </row>
    <row r="57" spans="1:17">
      <c r="A57" s="33" t="s">
        <v>99</v>
      </c>
      <c r="B57" s="197">
        <f>PPCL_NG!I57+PPCL_Spot!I57+GT_NG!I57+GT_Spot!I57+Bawana_NG!I57+Bawana_RLNG!I57+Bawana_Spot!I57</f>
        <v>334.09000000000003</v>
      </c>
      <c r="C57" s="197">
        <f>PPCL_NG!P57+PPCL_Spot!P57+GT_NG!P57+GT_Spot!P57+Bawana_NG!P57+Bawana_RLNG!P57+Bawana_Spot!P57</f>
        <v>334.13488994599157</v>
      </c>
      <c r="D57" s="198">
        <f t="shared" si="0"/>
        <v>-4.488994599154239E-2</v>
      </c>
      <c r="E57" s="197">
        <f>PPCL_NG!J57+PPCL_Spot!J57+GT_NG!J57+GT_Spot!J57+Bawana_NG!J57+Bawana_RLNG!J57+Bawana_Spot!J57</f>
        <v>122.6</v>
      </c>
      <c r="F57" s="197">
        <f>PPCL_NG!Q57+PPCL_Spot!Q57+GT_NG!Q57+GT_Spot!Q57+Bawana_NG!Q57+Bawana_RLNG!Q57+Bawana_Spot!Q57</f>
        <v>122.62878200811761</v>
      </c>
      <c r="G57" s="198">
        <f t="shared" si="1"/>
        <v>-2.8782008117616442E-2</v>
      </c>
      <c r="H57" s="197">
        <f>PPCL_NG!K57+PPCL_Spot!K57+GT_NG!K57+GT_Spot!K57+Bawana_NG!K57+Bawana_RLNG!K57+Bawana_Spot!K57</f>
        <v>23.49</v>
      </c>
      <c r="I57" s="197">
        <f>PPCL_NG!R57+PPCL_Spot!R57+GT_NG!R57+GT_Spot!R57+Bawana_NG!R57+Bawana_RLNG!R57+Bawana_Spot!R57</f>
        <v>23.489785341468792</v>
      </c>
      <c r="J57" s="198">
        <f t="shared" si="2"/>
        <v>2.1465853120616885E-4</v>
      </c>
      <c r="K57" s="197">
        <f>PPCL_NG!L57+PPCL_Spot!L57+GT_NG!L57+GT_Spot!L57+Bawana_NG!L57+Bawana_RLNG!L57+Bawana_Spot!L57</f>
        <v>107.53</v>
      </c>
      <c r="L57" s="197">
        <f>PPCL_NG!S57+PPCL_Spot!S57+GT_NG!S57+GT_Spot!S57+Bawana_NG!S57+Bawana_RLNG!S57+Bawana_Spot!S57</f>
        <v>107.53725175554439</v>
      </c>
      <c r="M57" s="198">
        <f t="shared" si="3"/>
        <v>-7.251755544388061E-3</v>
      </c>
      <c r="N57" s="197">
        <f>PPCL_NG!M57+PPCL_Spot!M57+GT_NG!M57+GT_Spot!M57+Bawana_NG!M57+Bawana_RLNG!M57+Bawana_Spot!M57</f>
        <v>166.51999999999998</v>
      </c>
      <c r="O57" s="197">
        <f>PPCL_NG!T57+PPCL_Spot!T57+GT_NG!T57+GT_Spot!T57+Bawana_NG!T57+Bawana_RLNG!T57+Bawana_Spot!T57</f>
        <v>166.55929094887765</v>
      </c>
      <c r="P57" s="198">
        <f t="shared" si="4"/>
        <v>-3.9290948877663823E-2</v>
      </c>
      <c r="Q57" s="198">
        <f t="shared" si="5"/>
        <v>-0.12000000000000455</v>
      </c>
    </row>
    <row r="58" spans="1:17">
      <c r="A58" s="33" t="s">
        <v>100</v>
      </c>
      <c r="B58" s="197">
        <f>PPCL_NG!I58+PPCL_Spot!I58+GT_NG!I58+GT_Spot!I58+Bawana_NG!I58+Bawana_RLNG!I58+Bawana_Spot!I58</f>
        <v>334.09000000000003</v>
      </c>
      <c r="C58" s="197">
        <f>PPCL_NG!P58+PPCL_Spot!P58+GT_NG!P58+GT_Spot!P58+Bawana_NG!P58+Bawana_RLNG!P58+Bawana_Spot!P58</f>
        <v>334.13488994599157</v>
      </c>
      <c r="D58" s="198">
        <f t="shared" si="0"/>
        <v>-4.488994599154239E-2</v>
      </c>
      <c r="E58" s="197">
        <f>PPCL_NG!J58+PPCL_Spot!J58+GT_NG!J58+GT_Spot!J58+Bawana_NG!J58+Bawana_RLNG!J58+Bawana_Spot!J58</f>
        <v>122.6</v>
      </c>
      <c r="F58" s="197">
        <f>PPCL_NG!Q58+PPCL_Spot!Q58+GT_NG!Q58+GT_Spot!Q58+Bawana_NG!Q58+Bawana_RLNG!Q58+Bawana_Spot!Q58</f>
        <v>122.62878200811761</v>
      </c>
      <c r="G58" s="198">
        <f t="shared" si="1"/>
        <v>-2.8782008117616442E-2</v>
      </c>
      <c r="H58" s="197">
        <f>PPCL_NG!K58+PPCL_Spot!K58+GT_NG!K58+GT_Spot!K58+Bawana_NG!K58+Bawana_RLNG!K58+Bawana_Spot!K58</f>
        <v>23.49</v>
      </c>
      <c r="I58" s="197">
        <f>PPCL_NG!R58+PPCL_Spot!R58+GT_NG!R58+GT_Spot!R58+Bawana_NG!R58+Bawana_RLNG!R58+Bawana_Spot!R58</f>
        <v>23.489785341468792</v>
      </c>
      <c r="J58" s="198">
        <f t="shared" si="2"/>
        <v>2.1465853120616885E-4</v>
      </c>
      <c r="K58" s="197">
        <f>PPCL_NG!L58+PPCL_Spot!L58+GT_NG!L58+GT_Spot!L58+Bawana_NG!L58+Bawana_RLNG!L58+Bawana_Spot!L58</f>
        <v>107.53</v>
      </c>
      <c r="L58" s="197">
        <f>PPCL_NG!S58+PPCL_Spot!S58+GT_NG!S58+GT_Spot!S58+Bawana_NG!S58+Bawana_RLNG!S58+Bawana_Spot!S58</f>
        <v>107.53725175554439</v>
      </c>
      <c r="M58" s="198">
        <f t="shared" si="3"/>
        <v>-7.251755544388061E-3</v>
      </c>
      <c r="N58" s="197">
        <f>PPCL_NG!M58+PPCL_Spot!M58+GT_NG!M58+GT_Spot!M58+Bawana_NG!M58+Bawana_RLNG!M58+Bawana_Spot!M58</f>
        <v>166.51999999999998</v>
      </c>
      <c r="O58" s="197">
        <f>PPCL_NG!T58+PPCL_Spot!T58+GT_NG!T58+GT_Spot!T58+Bawana_NG!T58+Bawana_RLNG!T58+Bawana_Spot!T58</f>
        <v>166.55929094887765</v>
      </c>
      <c r="P58" s="198">
        <f t="shared" si="4"/>
        <v>-3.9290948877663823E-2</v>
      </c>
      <c r="Q58" s="198">
        <f t="shared" si="5"/>
        <v>-0.12000000000000455</v>
      </c>
    </row>
    <row r="59" spans="1:17">
      <c r="A59" s="33" t="s">
        <v>101</v>
      </c>
      <c r="B59" s="197">
        <f>PPCL_NG!I59+PPCL_Spot!I59+GT_NG!I59+GT_Spot!I59+Bawana_NG!I59+Bawana_RLNG!I59+Bawana_Spot!I59</f>
        <v>307.64999999999998</v>
      </c>
      <c r="C59" s="197">
        <f>PPCL_NG!P59+PPCL_Spot!P59+GT_NG!P59+GT_Spot!P59+Bawana_NG!P59+Bawana_RLNG!P59+Bawana_Spot!P59</f>
        <v>307.69847689058213</v>
      </c>
      <c r="D59" s="198">
        <f t="shared" si="0"/>
        <v>-4.84768905821511E-2</v>
      </c>
      <c r="E59" s="197">
        <f>PPCL_NG!J59+PPCL_Spot!J59+GT_NG!J59+GT_Spot!J59+Bawana_NG!J59+Bawana_RLNG!J59+Bawana_Spot!J59</f>
        <v>164.6</v>
      </c>
      <c r="F59" s="197">
        <f>PPCL_NG!Q59+PPCL_Spot!Q59+GT_NG!Q59+GT_Spot!Q59+Bawana_NG!Q59+Bawana_RLNG!Q59+Bawana_Spot!Q59</f>
        <v>164.62992284653188</v>
      </c>
      <c r="G59" s="198">
        <f t="shared" si="1"/>
        <v>-2.9922846531889036E-2</v>
      </c>
      <c r="H59" s="197">
        <f>PPCL_NG!K59+PPCL_Spot!K59+GT_NG!K59+GT_Spot!K59+Bawana_NG!K59+Bawana_RLNG!K59+Bawana_Spot!K59</f>
        <v>22.71</v>
      </c>
      <c r="I59" s="197">
        <f>PPCL_NG!R59+PPCL_Spot!R59+GT_NG!R59+GT_Spot!R59+Bawana_NG!R59+Bawana_RLNG!R59+Bawana_Spot!R59</f>
        <v>22.710363834505543</v>
      </c>
      <c r="J59" s="198">
        <f t="shared" si="2"/>
        <v>-3.6383450554211549E-4</v>
      </c>
      <c r="K59" s="197">
        <f>PPCL_NG!L59+PPCL_Spot!L59+GT_NG!L59+GT_Spot!L59+Bawana_NG!L59+Bawana_RLNG!L59+Bawana_Spot!L59</f>
        <v>103.69</v>
      </c>
      <c r="L59" s="197">
        <f>PPCL_NG!S59+PPCL_Spot!S59+GT_NG!S59+GT_Spot!S59+Bawana_NG!S59+Bawana_RLNG!S59+Bawana_Spot!S59</f>
        <v>103.70014406392012</v>
      </c>
      <c r="M59" s="198">
        <f t="shared" si="3"/>
        <v>-1.0144063920122903E-2</v>
      </c>
      <c r="N59" s="197">
        <f>PPCL_NG!M59+PPCL_Spot!M59+GT_NG!M59+GT_Spot!M59+Bawana_NG!M59+Bawana_RLNG!M59+Bawana_Spot!M59</f>
        <v>166.51999999999998</v>
      </c>
      <c r="O59" s="197">
        <f>PPCL_NG!T59+PPCL_Spot!T59+GT_NG!T59+GT_Spot!T59+Bawana_NG!T59+Bawana_RLNG!T59+Bawana_Spot!T59</f>
        <v>166.56109236446031</v>
      </c>
      <c r="P59" s="198">
        <f t="shared" si="4"/>
        <v>-4.1092364460325825E-2</v>
      </c>
      <c r="Q59" s="198">
        <f t="shared" si="5"/>
        <v>-0.13000000000003098</v>
      </c>
    </row>
    <row r="60" spans="1:17">
      <c r="A60" s="33" t="s">
        <v>102</v>
      </c>
      <c r="B60" s="197">
        <f>PPCL_NG!I60+PPCL_Spot!I60+GT_NG!I60+GT_Spot!I60+Bawana_NG!I60+Bawana_RLNG!I60+Bawana_Spot!I60</f>
        <v>306.27999999999997</v>
      </c>
      <c r="C60" s="197">
        <f>PPCL_NG!P60+PPCL_Spot!P60+GT_NG!P60+GT_Spot!P60+Bawana_NG!P60+Bawana_RLNG!P60+Bawana_Spot!P60</f>
        <v>306.32277057309898</v>
      </c>
      <c r="D60" s="198">
        <f t="shared" si="0"/>
        <v>-4.277057309900556E-2</v>
      </c>
      <c r="E60" s="197">
        <f>PPCL_NG!J60+PPCL_Spot!J60+GT_NG!J60+GT_Spot!J60+Bawana_NG!J60+Bawana_RLNG!J60+Bawana_Spot!J60</f>
        <v>158.80000000000001</v>
      </c>
      <c r="F60" s="197">
        <f>PPCL_NG!Q60+PPCL_Spot!Q60+GT_NG!Q60+GT_Spot!Q60+Bawana_NG!Q60+Bawana_RLNG!Q60+Bawana_Spot!Q60</f>
        <v>158.82668074027984</v>
      </c>
      <c r="G60" s="198">
        <f t="shared" si="1"/>
        <v>-2.6680740279829251E-2</v>
      </c>
      <c r="H60" s="197">
        <f>PPCL_NG!K60+PPCL_Spot!K60+GT_NG!K60+GT_Spot!K60+Bawana_NG!K60+Bawana_RLNG!K60+Bawana_Spot!K60</f>
        <v>23.24</v>
      </c>
      <c r="I60" s="197">
        <f>PPCL_NG!R60+PPCL_Spot!R60+GT_NG!R60+GT_Spot!R60+Bawana_NG!R60+Bawana_RLNG!R60+Bawana_Spot!R60</f>
        <v>23.23916137901622</v>
      </c>
      <c r="J60" s="198">
        <f t="shared" si="2"/>
        <v>8.3862098377807115E-4</v>
      </c>
      <c r="K60" s="197">
        <f>PPCL_NG!L60+PPCL_Spot!L60+GT_NG!L60+GT_Spot!L60+Bawana_NG!L60+Bawana_RLNG!L60+Bawana_Spot!L60</f>
        <v>106.31</v>
      </c>
      <c r="L60" s="197">
        <f>PPCL_NG!S60+PPCL_Spot!S60+GT_NG!S60+GT_Spot!S60+Bawana_NG!S60+Bawana_RLNG!S60+Bawana_Spot!S60</f>
        <v>106.31418476889279</v>
      </c>
      <c r="M60" s="198">
        <f t="shared" si="3"/>
        <v>-4.1847688927845184E-3</v>
      </c>
      <c r="N60" s="197">
        <f>PPCL_NG!M60+PPCL_Spot!M60+GT_NG!M60+GT_Spot!M60+Bawana_NG!M60+Bawana_RLNG!M60+Bawana_Spot!M60</f>
        <v>165.56</v>
      </c>
      <c r="O60" s="197">
        <f>PPCL_NG!T60+PPCL_Spot!T60+GT_NG!T60+GT_Spot!T60+Bawana_NG!T60+Bawana_RLNG!T60+Bawana_Spot!T60</f>
        <v>165.59720253871222</v>
      </c>
      <c r="P60" s="198">
        <f t="shared" si="4"/>
        <v>-3.7202538712222122E-2</v>
      </c>
      <c r="Q60" s="198">
        <f t="shared" si="5"/>
        <v>-0.11000000000006338</v>
      </c>
    </row>
    <row r="61" spans="1:17">
      <c r="A61" s="33" t="s">
        <v>103</v>
      </c>
      <c r="B61" s="197">
        <f>PPCL_NG!I61+PPCL_Spot!I61+GT_NG!I61+GT_Spot!I61+Bawana_NG!I61+Bawana_RLNG!I61+Bawana_Spot!I61</f>
        <v>332.33000000000004</v>
      </c>
      <c r="C61" s="197">
        <f>PPCL_NG!P61+PPCL_Spot!P61+GT_NG!P61+GT_Spot!P61+Bawana_NG!P61+Bawana_RLNG!P61+Bawana_Spot!P61</f>
        <v>332.37223503607805</v>
      </c>
      <c r="D61" s="198">
        <f t="shared" si="0"/>
        <v>-4.223503607801149E-2</v>
      </c>
      <c r="E61" s="197">
        <f>PPCL_NG!J61+PPCL_Spot!J61+GT_NG!J61+GT_Spot!J61+Bawana_NG!J61+Bawana_RLNG!J61+Bawana_Spot!J61</f>
        <v>158.80000000000001</v>
      </c>
      <c r="F61" s="197">
        <f>PPCL_NG!Q61+PPCL_Spot!Q61+GT_NG!Q61+GT_Spot!Q61+Bawana_NG!Q61+Bawana_RLNG!Q61+Bawana_Spot!Q61</f>
        <v>158.82687915413064</v>
      </c>
      <c r="G61" s="198">
        <f t="shared" si="1"/>
        <v>-2.6879154130625693E-2</v>
      </c>
      <c r="H61" s="197">
        <f>PPCL_NG!K61+PPCL_Spot!K61+GT_NG!K61+GT_Spot!K61+Bawana_NG!K61+Bawana_RLNG!K61+Bawana_Spot!K61</f>
        <v>23.24</v>
      </c>
      <c r="I61" s="197">
        <f>PPCL_NG!R61+PPCL_Spot!R61+GT_NG!R61+GT_Spot!R61+Bawana_NG!R61+Bawana_RLNG!R61+Bawana_Spot!R61</f>
        <v>23.239182446959649</v>
      </c>
      <c r="J61" s="198">
        <f t="shared" si="2"/>
        <v>8.1755304034913934E-4</v>
      </c>
      <c r="K61" s="197">
        <f>PPCL_NG!L61+PPCL_Spot!L61+GT_NG!L61+GT_Spot!L61+Bawana_NG!L61+Bawana_RLNG!L61+Bawana_Spot!L61</f>
        <v>106.31</v>
      </c>
      <c r="L61" s="197">
        <f>PPCL_NG!S61+PPCL_Spot!S61+GT_NG!S61+GT_Spot!S61+Bawana_NG!S61+Bawana_RLNG!S61+Bawana_Spot!S61</f>
        <v>106.31424970433487</v>
      </c>
      <c r="M61" s="198">
        <f t="shared" si="3"/>
        <v>-4.2497043348674879E-3</v>
      </c>
      <c r="N61" s="197">
        <f>PPCL_NG!M61+PPCL_Spot!M61+GT_NG!M61+GT_Spot!M61+Bawana_NG!M61+Bawana_RLNG!M61+Bawana_Spot!M61</f>
        <v>165.56</v>
      </c>
      <c r="O61" s="197">
        <f>PPCL_NG!T61+PPCL_Spot!T61+GT_NG!T61+GT_Spot!T61+Bawana_NG!T61+Bawana_RLNG!T61+Bawana_Spot!T61</f>
        <v>165.59745365849685</v>
      </c>
      <c r="P61" s="198">
        <f t="shared" si="4"/>
        <v>-3.74536584968439E-2</v>
      </c>
      <c r="Q61" s="198">
        <f t="shared" si="5"/>
        <v>-0.10999999999999943</v>
      </c>
    </row>
    <row r="62" spans="1:17">
      <c r="A62" s="33" t="s">
        <v>104</v>
      </c>
      <c r="B62" s="197">
        <f>PPCL_NG!I62+PPCL_Spot!I62+GT_NG!I62+GT_Spot!I62+Bawana_NG!I62+Bawana_RLNG!I62+Bawana_Spot!I62</f>
        <v>332.33000000000004</v>
      </c>
      <c r="C62" s="197">
        <f>PPCL_NG!P62+PPCL_Spot!P62+GT_NG!P62+GT_Spot!P62+Bawana_NG!P62+Bawana_RLNG!P62+Bawana_Spot!P62</f>
        <v>332.37223503607805</v>
      </c>
      <c r="D62" s="198">
        <f t="shared" si="0"/>
        <v>-4.223503607801149E-2</v>
      </c>
      <c r="E62" s="197">
        <f>PPCL_NG!J62+PPCL_Spot!J62+GT_NG!J62+GT_Spot!J62+Bawana_NG!J62+Bawana_RLNG!J62+Bawana_Spot!J62</f>
        <v>184.8</v>
      </c>
      <c r="F62" s="197">
        <f>PPCL_NG!Q62+PPCL_Spot!Q62+GT_NG!Q62+GT_Spot!Q62+Bawana_NG!Q62+Bawana_RLNG!Q62+Bawana_Spot!Q62</f>
        <v>184.82687915413064</v>
      </c>
      <c r="G62" s="198">
        <f t="shared" si="1"/>
        <v>-2.6879154130625693E-2</v>
      </c>
      <c r="H62" s="197">
        <f>PPCL_NG!K62+PPCL_Spot!K62+GT_NG!K62+GT_Spot!K62+Bawana_NG!K62+Bawana_RLNG!K62+Bawana_Spot!K62</f>
        <v>23.24</v>
      </c>
      <c r="I62" s="197">
        <f>PPCL_NG!R62+PPCL_Spot!R62+GT_NG!R62+GT_Spot!R62+Bawana_NG!R62+Bawana_RLNG!R62+Bawana_Spot!R62</f>
        <v>23.239182446959649</v>
      </c>
      <c r="J62" s="198">
        <f t="shared" si="2"/>
        <v>8.1755304034913934E-4</v>
      </c>
      <c r="K62" s="197">
        <f>PPCL_NG!L62+PPCL_Spot!L62+GT_NG!L62+GT_Spot!L62+Bawana_NG!L62+Bawana_RLNG!L62+Bawana_Spot!L62</f>
        <v>106.31</v>
      </c>
      <c r="L62" s="197">
        <f>PPCL_NG!S62+PPCL_Spot!S62+GT_NG!S62+GT_Spot!S62+Bawana_NG!S62+Bawana_RLNG!S62+Bawana_Spot!S62</f>
        <v>106.31424970433487</v>
      </c>
      <c r="M62" s="198">
        <f t="shared" si="3"/>
        <v>-4.2497043348674879E-3</v>
      </c>
      <c r="N62" s="197">
        <f>PPCL_NG!M62+PPCL_Spot!M62+GT_NG!M62+GT_Spot!M62+Bawana_NG!M62+Bawana_RLNG!M62+Bawana_Spot!M62</f>
        <v>165.56</v>
      </c>
      <c r="O62" s="197">
        <f>PPCL_NG!T62+PPCL_Spot!T62+GT_NG!T62+GT_Spot!T62+Bawana_NG!T62+Bawana_RLNG!T62+Bawana_Spot!T62</f>
        <v>165.59745365849685</v>
      </c>
      <c r="P62" s="198">
        <f t="shared" si="4"/>
        <v>-3.74536584968439E-2</v>
      </c>
      <c r="Q62" s="198">
        <f t="shared" si="5"/>
        <v>-0.10999999999999943</v>
      </c>
    </row>
    <row r="63" spans="1:17">
      <c r="A63" s="33" t="s">
        <v>105</v>
      </c>
      <c r="B63" s="197">
        <f>PPCL_NG!I63+PPCL_Spot!I63+GT_NG!I63+GT_Spot!I63+Bawana_NG!I63+Bawana_RLNG!I63+Bawana_Spot!I63</f>
        <v>332.33000000000004</v>
      </c>
      <c r="C63" s="197">
        <f>PPCL_NG!P63+PPCL_Spot!P63+GT_NG!P63+GT_Spot!P63+Bawana_NG!P63+Bawana_RLNG!P63+Bawana_Spot!P63</f>
        <v>332.37223503607805</v>
      </c>
      <c r="D63" s="198">
        <f t="shared" si="0"/>
        <v>-4.223503607801149E-2</v>
      </c>
      <c r="E63" s="197">
        <f>PPCL_NG!J63+PPCL_Spot!J63+GT_NG!J63+GT_Spot!J63+Bawana_NG!J63+Bawana_RLNG!J63+Bawana_Spot!J63</f>
        <v>245.8</v>
      </c>
      <c r="F63" s="197">
        <f>PPCL_NG!Q63+PPCL_Spot!Q63+GT_NG!Q63+GT_Spot!Q63+Bawana_NG!Q63+Bawana_RLNG!Q63+Bawana_Spot!Q63</f>
        <v>245.82687915413064</v>
      </c>
      <c r="G63" s="198">
        <f t="shared" si="1"/>
        <v>-2.6879154130625693E-2</v>
      </c>
      <c r="H63" s="197">
        <f>PPCL_NG!K63+PPCL_Spot!K63+GT_NG!K63+GT_Spot!K63+Bawana_NG!K63+Bawana_RLNG!K63+Bawana_Spot!K63</f>
        <v>23.24</v>
      </c>
      <c r="I63" s="197">
        <f>PPCL_NG!R63+PPCL_Spot!R63+GT_NG!R63+GT_Spot!R63+Bawana_NG!R63+Bawana_RLNG!R63+Bawana_Spot!R63</f>
        <v>23.239182446959649</v>
      </c>
      <c r="J63" s="198">
        <f t="shared" si="2"/>
        <v>8.1755304034913934E-4</v>
      </c>
      <c r="K63" s="197">
        <f>PPCL_NG!L63+PPCL_Spot!L63+GT_NG!L63+GT_Spot!L63+Bawana_NG!L63+Bawana_RLNG!L63+Bawana_Spot!L63</f>
        <v>106.31</v>
      </c>
      <c r="L63" s="197">
        <f>PPCL_NG!S63+PPCL_Spot!S63+GT_NG!S63+GT_Spot!S63+Bawana_NG!S63+Bawana_RLNG!S63+Bawana_Spot!S63</f>
        <v>106.31424970433487</v>
      </c>
      <c r="M63" s="198">
        <f t="shared" si="3"/>
        <v>-4.2497043348674879E-3</v>
      </c>
      <c r="N63" s="197">
        <f>PPCL_NG!M63+PPCL_Spot!M63+GT_NG!M63+GT_Spot!M63+Bawana_NG!M63+Bawana_RLNG!M63+Bawana_Spot!M63</f>
        <v>165.56</v>
      </c>
      <c r="O63" s="197">
        <f>PPCL_NG!T63+PPCL_Spot!T63+GT_NG!T63+GT_Spot!T63+Bawana_NG!T63+Bawana_RLNG!T63+Bawana_Spot!T63</f>
        <v>165.59745365849685</v>
      </c>
      <c r="P63" s="198">
        <f t="shared" si="4"/>
        <v>-3.74536584968439E-2</v>
      </c>
      <c r="Q63" s="198">
        <f t="shared" si="5"/>
        <v>-0.10999999999999943</v>
      </c>
    </row>
    <row r="64" spans="1:17">
      <c r="A64" s="33" t="s">
        <v>106</v>
      </c>
      <c r="B64" s="197">
        <f>PPCL_NG!I64+PPCL_Spot!I64+GT_NG!I64+GT_Spot!I64+Bawana_NG!I64+Bawana_RLNG!I64+Bawana_Spot!I64</f>
        <v>332.33000000000004</v>
      </c>
      <c r="C64" s="197">
        <f>PPCL_NG!P64+PPCL_Spot!P64+GT_NG!P64+GT_Spot!P64+Bawana_NG!P64+Bawana_RLNG!P64+Bawana_Spot!P64</f>
        <v>332.37223503607805</v>
      </c>
      <c r="D64" s="198">
        <f t="shared" si="0"/>
        <v>-4.223503607801149E-2</v>
      </c>
      <c r="E64" s="197">
        <f>PPCL_NG!J64+PPCL_Spot!J64+GT_NG!J64+GT_Spot!J64+Bawana_NG!J64+Bawana_RLNG!J64+Bawana_Spot!J64</f>
        <v>253.8</v>
      </c>
      <c r="F64" s="197">
        <f>PPCL_NG!Q64+PPCL_Spot!Q64+GT_NG!Q64+GT_Spot!Q64+Bawana_NG!Q64+Bawana_RLNG!Q64+Bawana_Spot!Q64</f>
        <v>253.82687915413064</v>
      </c>
      <c r="G64" s="198">
        <f t="shared" si="1"/>
        <v>-2.6879154130625693E-2</v>
      </c>
      <c r="H64" s="197">
        <f>PPCL_NG!K64+PPCL_Spot!K64+GT_NG!K64+GT_Spot!K64+Bawana_NG!K64+Bawana_RLNG!K64+Bawana_Spot!K64</f>
        <v>23.24</v>
      </c>
      <c r="I64" s="197">
        <f>PPCL_NG!R64+PPCL_Spot!R64+GT_NG!R64+GT_Spot!R64+Bawana_NG!R64+Bawana_RLNG!R64+Bawana_Spot!R64</f>
        <v>23.239182446959649</v>
      </c>
      <c r="J64" s="198">
        <f t="shared" si="2"/>
        <v>8.1755304034913934E-4</v>
      </c>
      <c r="K64" s="197">
        <f>PPCL_NG!L64+PPCL_Spot!L64+GT_NG!L64+GT_Spot!L64+Bawana_NG!L64+Bawana_RLNG!L64+Bawana_Spot!L64</f>
        <v>106.31</v>
      </c>
      <c r="L64" s="197">
        <f>PPCL_NG!S64+PPCL_Spot!S64+GT_NG!S64+GT_Spot!S64+Bawana_NG!S64+Bawana_RLNG!S64+Bawana_Spot!S64</f>
        <v>106.31424970433487</v>
      </c>
      <c r="M64" s="198">
        <f t="shared" si="3"/>
        <v>-4.2497043348674879E-3</v>
      </c>
      <c r="N64" s="197">
        <f>PPCL_NG!M64+PPCL_Spot!M64+GT_NG!M64+GT_Spot!M64+Bawana_NG!M64+Bawana_RLNG!M64+Bawana_Spot!M64</f>
        <v>165.56</v>
      </c>
      <c r="O64" s="197">
        <f>PPCL_NG!T64+PPCL_Spot!T64+GT_NG!T64+GT_Spot!T64+Bawana_NG!T64+Bawana_RLNG!T64+Bawana_Spot!T64</f>
        <v>165.59745365849685</v>
      </c>
      <c r="P64" s="198">
        <f t="shared" si="4"/>
        <v>-3.74536584968439E-2</v>
      </c>
      <c r="Q64" s="198">
        <f t="shared" si="5"/>
        <v>-0.10999999999999943</v>
      </c>
    </row>
    <row r="65" spans="1:17">
      <c r="A65" s="33" t="s">
        <v>107</v>
      </c>
      <c r="B65" s="197">
        <f>PPCL_NG!I65+PPCL_Spot!I65+GT_NG!I65+GT_Spot!I65+Bawana_NG!I65+Bawana_RLNG!I65+Bawana_Spot!I65</f>
        <v>332.33000000000004</v>
      </c>
      <c r="C65" s="197">
        <f>PPCL_NG!P65+PPCL_Spot!P65+GT_NG!P65+GT_Spot!P65+Bawana_NG!P65+Bawana_RLNG!P65+Bawana_Spot!P65</f>
        <v>332.37223503607805</v>
      </c>
      <c r="D65" s="198">
        <f t="shared" si="0"/>
        <v>-4.223503607801149E-2</v>
      </c>
      <c r="E65" s="197">
        <f>PPCL_NG!J65+PPCL_Spot!J65+GT_NG!J65+GT_Spot!J65+Bawana_NG!J65+Bawana_RLNG!J65+Bawana_Spot!J65</f>
        <v>248.8</v>
      </c>
      <c r="F65" s="197">
        <f>PPCL_NG!Q65+PPCL_Spot!Q65+GT_NG!Q65+GT_Spot!Q65+Bawana_NG!Q65+Bawana_RLNG!Q65+Bawana_Spot!Q65</f>
        <v>248.82687915413064</v>
      </c>
      <c r="G65" s="198">
        <f t="shared" si="1"/>
        <v>-2.6879154130625693E-2</v>
      </c>
      <c r="H65" s="197">
        <f>PPCL_NG!K65+PPCL_Spot!K65+GT_NG!K65+GT_Spot!K65+Bawana_NG!K65+Bawana_RLNG!K65+Bawana_Spot!K65</f>
        <v>23.24</v>
      </c>
      <c r="I65" s="197">
        <f>PPCL_NG!R65+PPCL_Spot!R65+GT_NG!R65+GT_Spot!R65+Bawana_NG!R65+Bawana_RLNG!R65+Bawana_Spot!R65</f>
        <v>23.239182446959649</v>
      </c>
      <c r="J65" s="198">
        <f t="shared" si="2"/>
        <v>8.1755304034913934E-4</v>
      </c>
      <c r="K65" s="197">
        <f>PPCL_NG!L65+PPCL_Spot!L65+GT_NG!L65+GT_Spot!L65+Bawana_NG!L65+Bawana_RLNG!L65+Bawana_Spot!L65</f>
        <v>106.31</v>
      </c>
      <c r="L65" s="197">
        <f>PPCL_NG!S65+PPCL_Spot!S65+GT_NG!S65+GT_Spot!S65+Bawana_NG!S65+Bawana_RLNG!S65+Bawana_Spot!S65</f>
        <v>106.31424970433487</v>
      </c>
      <c r="M65" s="198">
        <f t="shared" si="3"/>
        <v>-4.2497043348674879E-3</v>
      </c>
      <c r="N65" s="197">
        <f>PPCL_NG!M65+PPCL_Spot!M65+GT_NG!M65+GT_Spot!M65+Bawana_NG!M65+Bawana_RLNG!M65+Bawana_Spot!M65</f>
        <v>165.56</v>
      </c>
      <c r="O65" s="197">
        <f>PPCL_NG!T65+PPCL_Spot!T65+GT_NG!T65+GT_Spot!T65+Bawana_NG!T65+Bawana_RLNG!T65+Bawana_Spot!T65</f>
        <v>165.59745365849685</v>
      </c>
      <c r="P65" s="198">
        <f t="shared" si="4"/>
        <v>-3.74536584968439E-2</v>
      </c>
      <c r="Q65" s="198">
        <f t="shared" si="5"/>
        <v>-0.10999999999999943</v>
      </c>
    </row>
    <row r="66" spans="1:17">
      <c r="A66" s="33" t="s">
        <v>108</v>
      </c>
      <c r="B66" s="197">
        <f>PPCL_NG!I66+PPCL_Spot!I66+GT_NG!I66+GT_Spot!I66+Bawana_NG!I66+Bawana_RLNG!I66+Bawana_Spot!I66</f>
        <v>332.33000000000004</v>
      </c>
      <c r="C66" s="197">
        <f>PPCL_NG!P66+PPCL_Spot!P66+GT_NG!P66+GT_Spot!P66+Bawana_NG!P66+Bawana_RLNG!P66+Bawana_Spot!P66</f>
        <v>332.37223503607805</v>
      </c>
      <c r="D66" s="198">
        <f t="shared" si="0"/>
        <v>-4.223503607801149E-2</v>
      </c>
      <c r="E66" s="197">
        <f>PPCL_NG!J66+PPCL_Spot!J66+GT_NG!J66+GT_Spot!J66+Bawana_NG!J66+Bawana_RLNG!J66+Bawana_Spot!J66</f>
        <v>259.8</v>
      </c>
      <c r="F66" s="197">
        <f>PPCL_NG!Q66+PPCL_Spot!Q66+GT_NG!Q66+GT_Spot!Q66+Bawana_NG!Q66+Bawana_RLNG!Q66+Bawana_Spot!Q66</f>
        <v>259.82687915413067</v>
      </c>
      <c r="G66" s="198">
        <f t="shared" si="1"/>
        <v>-2.6879154130654115E-2</v>
      </c>
      <c r="H66" s="197">
        <f>PPCL_NG!K66+PPCL_Spot!K66+GT_NG!K66+GT_Spot!K66+Bawana_NG!K66+Bawana_RLNG!K66+Bawana_Spot!K66</f>
        <v>23.24</v>
      </c>
      <c r="I66" s="197">
        <f>PPCL_NG!R66+PPCL_Spot!R66+GT_NG!R66+GT_Spot!R66+Bawana_NG!R66+Bawana_RLNG!R66+Bawana_Spot!R66</f>
        <v>23.239182446959649</v>
      </c>
      <c r="J66" s="198">
        <f t="shared" si="2"/>
        <v>8.1755304034913934E-4</v>
      </c>
      <c r="K66" s="197">
        <f>PPCL_NG!L66+PPCL_Spot!L66+GT_NG!L66+GT_Spot!L66+Bawana_NG!L66+Bawana_RLNG!L66+Bawana_Spot!L66</f>
        <v>106.31</v>
      </c>
      <c r="L66" s="197">
        <f>PPCL_NG!S66+PPCL_Spot!S66+GT_NG!S66+GT_Spot!S66+Bawana_NG!S66+Bawana_RLNG!S66+Bawana_Spot!S66</f>
        <v>106.31424970433487</v>
      </c>
      <c r="M66" s="198">
        <f t="shared" si="3"/>
        <v>-4.2497043348674879E-3</v>
      </c>
      <c r="N66" s="197">
        <f>PPCL_NG!M66+PPCL_Spot!M66+GT_NG!M66+GT_Spot!M66+Bawana_NG!M66+Bawana_RLNG!M66+Bawana_Spot!M66</f>
        <v>165.56</v>
      </c>
      <c r="O66" s="197">
        <f>PPCL_NG!T66+PPCL_Spot!T66+GT_NG!T66+GT_Spot!T66+Bawana_NG!T66+Bawana_RLNG!T66+Bawana_Spot!T66</f>
        <v>165.59745365849685</v>
      </c>
      <c r="P66" s="198">
        <f t="shared" si="4"/>
        <v>-3.74536584968439E-2</v>
      </c>
      <c r="Q66" s="198">
        <f t="shared" si="5"/>
        <v>-0.11000000000002785</v>
      </c>
    </row>
    <row r="67" spans="1:17">
      <c r="A67" s="33" t="s">
        <v>109</v>
      </c>
      <c r="B67" s="197">
        <f>PPCL_NG!I67+PPCL_Spot!I67+GT_NG!I67+GT_Spot!I67+Bawana_NG!I67+Bawana_RLNG!I67+Bawana_Spot!I67</f>
        <v>482.33000000000004</v>
      </c>
      <c r="C67" s="197">
        <f>PPCL_NG!P67+PPCL_Spot!P67+GT_NG!P67+GT_Spot!P67+Bawana_NG!P67+Bawana_RLNG!P67+Bawana_Spot!P67</f>
        <v>482.37223503607805</v>
      </c>
      <c r="D67" s="198">
        <f t="shared" ref="D67:D99" si="6">B67-C67</f>
        <v>-4.223503607801149E-2</v>
      </c>
      <c r="E67" s="197">
        <f>PPCL_NG!J67+PPCL_Spot!J67+GT_NG!J67+GT_Spot!J67+Bawana_NG!J67+Bawana_RLNG!J67+Bawana_Spot!J67</f>
        <v>243.8</v>
      </c>
      <c r="F67" s="197">
        <f>PPCL_NG!Q67+PPCL_Spot!Q67+GT_NG!Q67+GT_Spot!Q67+Bawana_NG!Q67+Bawana_RLNG!Q67+Bawana_Spot!Q67</f>
        <v>243.82687915413064</v>
      </c>
      <c r="G67" s="198">
        <f t="shared" ref="G67:G99" si="7">E67-F67</f>
        <v>-2.6879154130625693E-2</v>
      </c>
      <c r="H67" s="197">
        <f>PPCL_NG!K67+PPCL_Spot!K67+GT_NG!K67+GT_Spot!K67+Bawana_NG!K67+Bawana_RLNG!K67+Bawana_Spot!K67</f>
        <v>23.24</v>
      </c>
      <c r="I67" s="197">
        <f>PPCL_NG!R67+PPCL_Spot!R67+GT_NG!R67+GT_Spot!R67+Bawana_NG!R67+Bawana_RLNG!R67+Bawana_Spot!R67</f>
        <v>23.239182446959649</v>
      </c>
      <c r="J67" s="198">
        <f t="shared" ref="J67:J99" si="8">H67-I67</f>
        <v>8.1755304034913934E-4</v>
      </c>
      <c r="K67" s="197">
        <f>PPCL_NG!L67+PPCL_Spot!L67+GT_NG!L67+GT_Spot!L67+Bawana_NG!L67+Bawana_RLNG!L67+Bawana_Spot!L67</f>
        <v>106.31</v>
      </c>
      <c r="L67" s="197">
        <f>PPCL_NG!S67+PPCL_Spot!S67+GT_NG!S67+GT_Spot!S67+Bawana_NG!S67+Bawana_RLNG!S67+Bawana_Spot!S67</f>
        <v>106.31424970433487</v>
      </c>
      <c r="M67" s="198">
        <f t="shared" ref="M67:M99" si="9">K67-L67</f>
        <v>-4.2497043348674879E-3</v>
      </c>
      <c r="N67" s="197">
        <f>PPCL_NG!M67+PPCL_Spot!M67+GT_NG!M67+GT_Spot!M67+Bawana_NG!M67+Bawana_RLNG!M67+Bawana_Spot!M67</f>
        <v>165.56</v>
      </c>
      <c r="O67" s="197">
        <f>PPCL_NG!T67+PPCL_Spot!T67+GT_NG!T67+GT_Spot!T67+Bawana_NG!T67+Bawana_RLNG!T67+Bawana_Spot!T67</f>
        <v>165.59745365849685</v>
      </c>
      <c r="P67" s="198">
        <f t="shared" ref="P67:P99" si="10">N67-O67</f>
        <v>-3.74536584968439E-2</v>
      </c>
      <c r="Q67" s="198">
        <f t="shared" si="5"/>
        <v>-0.10999999999999943</v>
      </c>
    </row>
    <row r="68" spans="1:17">
      <c r="A68" s="33" t="s">
        <v>110</v>
      </c>
      <c r="B68" s="197">
        <f>PPCL_NG!I68+PPCL_Spot!I68+GT_NG!I68+GT_Spot!I68+Bawana_NG!I68+Bawana_RLNG!I68+Bawana_Spot!I68</f>
        <v>482.33000000000004</v>
      </c>
      <c r="C68" s="197">
        <f>PPCL_NG!P68+PPCL_Spot!P68+GT_NG!P68+GT_Spot!P68+Bawana_NG!P68+Bawana_RLNG!P68+Bawana_Spot!P68</f>
        <v>482.37223503607805</v>
      </c>
      <c r="D68" s="198">
        <f t="shared" si="6"/>
        <v>-4.223503607801149E-2</v>
      </c>
      <c r="E68" s="197">
        <f>PPCL_NG!J68+PPCL_Spot!J68+GT_NG!J68+GT_Spot!J68+Bawana_NG!J68+Bawana_RLNG!J68+Bawana_Spot!J68</f>
        <v>250.8</v>
      </c>
      <c r="F68" s="197">
        <f>PPCL_NG!Q68+PPCL_Spot!Q68+GT_NG!Q68+GT_Spot!Q68+Bawana_NG!Q68+Bawana_RLNG!Q68+Bawana_Spot!Q68</f>
        <v>250.82687915413064</v>
      </c>
      <c r="G68" s="198">
        <f t="shared" si="7"/>
        <v>-2.6879154130625693E-2</v>
      </c>
      <c r="H68" s="197">
        <f>PPCL_NG!K68+PPCL_Spot!K68+GT_NG!K68+GT_Spot!K68+Bawana_NG!K68+Bawana_RLNG!K68+Bawana_Spot!K68</f>
        <v>23.24</v>
      </c>
      <c r="I68" s="197">
        <f>PPCL_NG!R68+PPCL_Spot!R68+GT_NG!R68+GT_Spot!R68+Bawana_NG!R68+Bawana_RLNG!R68+Bawana_Spot!R68</f>
        <v>23.239182446959649</v>
      </c>
      <c r="J68" s="198">
        <f t="shared" si="8"/>
        <v>8.1755304034913934E-4</v>
      </c>
      <c r="K68" s="197">
        <f>PPCL_NG!L68+PPCL_Spot!L68+GT_NG!L68+GT_Spot!L68+Bawana_NG!L68+Bawana_RLNG!L68+Bawana_Spot!L68</f>
        <v>106.31</v>
      </c>
      <c r="L68" s="197">
        <f>PPCL_NG!S68+PPCL_Spot!S68+GT_NG!S68+GT_Spot!S68+Bawana_NG!S68+Bawana_RLNG!S68+Bawana_Spot!S68</f>
        <v>106.31424970433487</v>
      </c>
      <c r="M68" s="198">
        <f t="shared" si="9"/>
        <v>-4.2497043348674879E-3</v>
      </c>
      <c r="N68" s="197">
        <f>PPCL_NG!M68+PPCL_Spot!M68+GT_NG!M68+GT_Spot!M68+Bawana_NG!M68+Bawana_RLNG!M68+Bawana_Spot!M68</f>
        <v>165.56</v>
      </c>
      <c r="O68" s="197">
        <f>PPCL_NG!T68+PPCL_Spot!T68+GT_NG!T68+GT_Spot!T68+Bawana_NG!T68+Bawana_RLNG!T68+Bawana_Spot!T68</f>
        <v>165.59745365849685</v>
      </c>
      <c r="P68" s="198">
        <f t="shared" si="10"/>
        <v>-3.74536584968439E-2</v>
      </c>
      <c r="Q68" s="198">
        <f t="shared" ref="Q68:Q99" si="11">D68+G68+J68+M68+P68</f>
        <v>-0.10999999999999943</v>
      </c>
    </row>
    <row r="69" spans="1:17">
      <c r="A69" s="33" t="s">
        <v>111</v>
      </c>
      <c r="B69" s="197">
        <f>PPCL_NG!I69+PPCL_Spot!I69+GT_NG!I69+GT_Spot!I69+Bawana_NG!I69+Bawana_RLNG!I69+Bawana_Spot!I69</f>
        <v>482.33000000000004</v>
      </c>
      <c r="C69" s="197">
        <f>PPCL_NG!P69+PPCL_Spot!P69+GT_NG!P69+GT_Spot!P69+Bawana_NG!P69+Bawana_RLNG!P69+Bawana_Spot!P69</f>
        <v>482.37223503607805</v>
      </c>
      <c r="D69" s="198">
        <f t="shared" si="6"/>
        <v>-4.223503607801149E-2</v>
      </c>
      <c r="E69" s="197">
        <f>PPCL_NG!J69+PPCL_Spot!J69+GT_NG!J69+GT_Spot!J69+Bawana_NG!J69+Bawana_RLNG!J69+Bawana_Spot!J69</f>
        <v>252.8</v>
      </c>
      <c r="F69" s="197">
        <f>PPCL_NG!Q69+PPCL_Spot!Q69+GT_NG!Q69+GT_Spot!Q69+Bawana_NG!Q69+Bawana_RLNG!Q69+Bawana_Spot!Q69</f>
        <v>252.82687915413064</v>
      </c>
      <c r="G69" s="198">
        <f t="shared" si="7"/>
        <v>-2.6879154130625693E-2</v>
      </c>
      <c r="H69" s="197">
        <f>PPCL_NG!K69+PPCL_Spot!K69+GT_NG!K69+GT_Spot!K69+Bawana_NG!K69+Bawana_RLNG!K69+Bawana_Spot!K69</f>
        <v>23.24</v>
      </c>
      <c r="I69" s="197">
        <f>PPCL_NG!R69+PPCL_Spot!R69+GT_NG!R69+GT_Spot!R69+Bawana_NG!R69+Bawana_RLNG!R69+Bawana_Spot!R69</f>
        <v>23.239182446959649</v>
      </c>
      <c r="J69" s="198">
        <f t="shared" si="8"/>
        <v>8.1755304034913934E-4</v>
      </c>
      <c r="K69" s="197">
        <f>PPCL_NG!L69+PPCL_Spot!L69+GT_NG!L69+GT_Spot!L69+Bawana_NG!L69+Bawana_RLNG!L69+Bawana_Spot!L69</f>
        <v>106.31</v>
      </c>
      <c r="L69" s="197">
        <f>PPCL_NG!S69+PPCL_Spot!S69+GT_NG!S69+GT_Spot!S69+Bawana_NG!S69+Bawana_RLNG!S69+Bawana_Spot!S69</f>
        <v>106.31424970433487</v>
      </c>
      <c r="M69" s="198">
        <f t="shared" si="9"/>
        <v>-4.2497043348674879E-3</v>
      </c>
      <c r="N69" s="197">
        <f>PPCL_NG!M69+PPCL_Spot!M69+GT_NG!M69+GT_Spot!M69+Bawana_NG!M69+Bawana_RLNG!M69+Bawana_Spot!M69</f>
        <v>165.56</v>
      </c>
      <c r="O69" s="197">
        <f>PPCL_NG!T69+PPCL_Spot!T69+GT_NG!T69+GT_Spot!T69+Bawana_NG!T69+Bawana_RLNG!T69+Bawana_Spot!T69</f>
        <v>165.59745365849685</v>
      </c>
      <c r="P69" s="198">
        <f t="shared" si="10"/>
        <v>-3.74536584968439E-2</v>
      </c>
      <c r="Q69" s="198">
        <f t="shared" si="11"/>
        <v>-0.10999999999999943</v>
      </c>
    </row>
    <row r="70" spans="1:17">
      <c r="A70" s="33" t="s">
        <v>112</v>
      </c>
      <c r="B70" s="197">
        <f>PPCL_NG!I70+PPCL_Spot!I70+GT_NG!I70+GT_Spot!I70+Bawana_NG!I70+Bawana_RLNG!I70+Bawana_Spot!I70</f>
        <v>482.33000000000004</v>
      </c>
      <c r="C70" s="197">
        <f>PPCL_NG!P70+PPCL_Spot!P70+GT_NG!P70+GT_Spot!P70+Bawana_NG!P70+Bawana_RLNG!P70+Bawana_Spot!P70</f>
        <v>482.37223503607805</v>
      </c>
      <c r="D70" s="198">
        <f t="shared" si="6"/>
        <v>-4.223503607801149E-2</v>
      </c>
      <c r="E70" s="197">
        <f>PPCL_NG!J70+PPCL_Spot!J70+GT_NG!J70+GT_Spot!J70+Bawana_NG!J70+Bawana_RLNG!J70+Bawana_Spot!J70</f>
        <v>247.8</v>
      </c>
      <c r="F70" s="197">
        <f>PPCL_NG!Q70+PPCL_Spot!Q70+GT_NG!Q70+GT_Spot!Q70+Bawana_NG!Q70+Bawana_RLNG!Q70+Bawana_Spot!Q70</f>
        <v>247.82687915413064</v>
      </c>
      <c r="G70" s="198">
        <f t="shared" si="7"/>
        <v>-2.6879154130625693E-2</v>
      </c>
      <c r="H70" s="197">
        <f>PPCL_NG!K70+PPCL_Spot!K70+GT_NG!K70+GT_Spot!K70+Bawana_NG!K70+Bawana_RLNG!K70+Bawana_Spot!K70</f>
        <v>23.24</v>
      </c>
      <c r="I70" s="197">
        <f>PPCL_NG!R70+PPCL_Spot!R70+GT_NG!R70+GT_Spot!R70+Bawana_NG!R70+Bawana_RLNG!R70+Bawana_Spot!R70</f>
        <v>23.239182446959649</v>
      </c>
      <c r="J70" s="198">
        <f t="shared" si="8"/>
        <v>8.1755304034913934E-4</v>
      </c>
      <c r="K70" s="197">
        <f>PPCL_NG!L70+PPCL_Spot!L70+GT_NG!L70+GT_Spot!L70+Bawana_NG!L70+Bawana_RLNG!L70+Bawana_Spot!L70</f>
        <v>106.31</v>
      </c>
      <c r="L70" s="197">
        <f>PPCL_NG!S70+PPCL_Spot!S70+GT_NG!S70+GT_Spot!S70+Bawana_NG!S70+Bawana_RLNG!S70+Bawana_Spot!S70</f>
        <v>106.31424970433487</v>
      </c>
      <c r="M70" s="198">
        <f t="shared" si="9"/>
        <v>-4.2497043348674879E-3</v>
      </c>
      <c r="N70" s="197">
        <f>PPCL_NG!M70+PPCL_Spot!M70+GT_NG!M70+GT_Spot!M70+Bawana_NG!M70+Bawana_RLNG!M70+Bawana_Spot!M70</f>
        <v>165.56</v>
      </c>
      <c r="O70" s="197">
        <f>PPCL_NG!T70+PPCL_Spot!T70+GT_NG!T70+GT_Spot!T70+Bawana_NG!T70+Bawana_RLNG!T70+Bawana_Spot!T70</f>
        <v>165.59745365849685</v>
      </c>
      <c r="P70" s="198">
        <f t="shared" si="10"/>
        <v>-3.74536584968439E-2</v>
      </c>
      <c r="Q70" s="198">
        <f t="shared" si="11"/>
        <v>-0.10999999999999943</v>
      </c>
    </row>
    <row r="71" spans="1:17">
      <c r="A71" s="33" t="s">
        <v>113</v>
      </c>
      <c r="B71" s="197">
        <f>PPCL_NG!I71+PPCL_Spot!I71+GT_NG!I71+GT_Spot!I71+Bawana_NG!I71+Bawana_RLNG!I71+Bawana_Spot!I71</f>
        <v>456.28</v>
      </c>
      <c r="C71" s="197">
        <f>PPCL_NG!P71+PPCL_Spot!P71+GT_NG!P71+GT_Spot!P71+Bawana_NG!P71+Bawana_RLNG!P71+Bawana_Spot!P71</f>
        <v>456.32277057309898</v>
      </c>
      <c r="D71" s="198">
        <f t="shared" si="6"/>
        <v>-4.277057309900556E-2</v>
      </c>
      <c r="E71" s="197">
        <f>PPCL_NG!J71+PPCL_Spot!J71+GT_NG!J71+GT_Spot!J71+Bawana_NG!J71+Bawana_RLNG!J71+Bawana_Spot!J71</f>
        <v>253.8</v>
      </c>
      <c r="F71" s="197">
        <f>PPCL_NG!Q71+PPCL_Spot!Q71+GT_NG!Q71+GT_Spot!Q71+Bawana_NG!Q71+Bawana_RLNG!Q71+Bawana_Spot!Q71</f>
        <v>253.82668074027984</v>
      </c>
      <c r="G71" s="198">
        <f t="shared" si="7"/>
        <v>-2.6680740279829251E-2</v>
      </c>
      <c r="H71" s="197">
        <f>PPCL_NG!K71+PPCL_Spot!K71+GT_NG!K71+GT_Spot!K71+Bawana_NG!K71+Bawana_RLNG!K71+Bawana_Spot!K71</f>
        <v>23.24</v>
      </c>
      <c r="I71" s="197">
        <f>PPCL_NG!R71+PPCL_Spot!R71+GT_NG!R71+GT_Spot!R71+Bawana_NG!R71+Bawana_RLNG!R71+Bawana_Spot!R71</f>
        <v>23.23916137901622</v>
      </c>
      <c r="J71" s="198">
        <f t="shared" si="8"/>
        <v>8.3862098377807115E-4</v>
      </c>
      <c r="K71" s="197">
        <f>PPCL_NG!L71+PPCL_Spot!L71+GT_NG!L71+GT_Spot!L71+Bawana_NG!L71+Bawana_RLNG!L71+Bawana_Spot!L71</f>
        <v>106.31</v>
      </c>
      <c r="L71" s="197">
        <f>PPCL_NG!S71+PPCL_Spot!S71+GT_NG!S71+GT_Spot!S71+Bawana_NG!S71+Bawana_RLNG!S71+Bawana_Spot!S71</f>
        <v>106.31418476889279</v>
      </c>
      <c r="M71" s="198">
        <f t="shared" si="9"/>
        <v>-4.1847688927845184E-3</v>
      </c>
      <c r="N71" s="197">
        <f>PPCL_NG!M71+PPCL_Spot!M71+GT_NG!M71+GT_Spot!M71+Bawana_NG!M71+Bawana_RLNG!M71+Bawana_Spot!M71</f>
        <v>165.56</v>
      </c>
      <c r="O71" s="197">
        <f>PPCL_NG!T71+PPCL_Spot!T71+GT_NG!T71+GT_Spot!T71+Bawana_NG!T71+Bawana_RLNG!T71+Bawana_Spot!T71</f>
        <v>165.59720253871222</v>
      </c>
      <c r="P71" s="198">
        <f t="shared" si="10"/>
        <v>-3.7202538712222122E-2</v>
      </c>
      <c r="Q71" s="198">
        <f t="shared" si="11"/>
        <v>-0.11000000000006338</v>
      </c>
    </row>
    <row r="72" spans="1:17">
      <c r="A72" s="33" t="s">
        <v>114</v>
      </c>
      <c r="B72" s="197">
        <f>PPCL_NG!I72+PPCL_Spot!I72+GT_NG!I72+GT_Spot!I72+Bawana_NG!I72+Bawana_RLNG!I72+Bawana_Spot!I72</f>
        <v>456.28</v>
      </c>
      <c r="C72" s="197">
        <f>PPCL_NG!P72+PPCL_Spot!P72+GT_NG!P72+GT_Spot!P72+Bawana_NG!P72+Bawana_RLNG!P72+Bawana_Spot!P72</f>
        <v>456.32277057309898</v>
      </c>
      <c r="D72" s="198">
        <f t="shared" si="6"/>
        <v>-4.277057309900556E-2</v>
      </c>
      <c r="E72" s="197">
        <f>PPCL_NG!J72+PPCL_Spot!J72+GT_NG!J72+GT_Spot!J72+Bawana_NG!J72+Bawana_RLNG!J72+Bawana_Spot!J72</f>
        <v>239.8</v>
      </c>
      <c r="F72" s="197">
        <f>PPCL_NG!Q72+PPCL_Spot!Q72+GT_NG!Q72+GT_Spot!Q72+Bawana_NG!Q72+Bawana_RLNG!Q72+Bawana_Spot!Q72</f>
        <v>239.82668074027984</v>
      </c>
      <c r="G72" s="198">
        <f t="shared" si="7"/>
        <v>-2.6680740279829251E-2</v>
      </c>
      <c r="H72" s="197">
        <f>PPCL_NG!K72+PPCL_Spot!K72+GT_NG!K72+GT_Spot!K72+Bawana_NG!K72+Bawana_RLNG!K72+Bawana_Spot!K72</f>
        <v>23.24</v>
      </c>
      <c r="I72" s="197">
        <f>PPCL_NG!R72+PPCL_Spot!R72+GT_NG!R72+GT_Spot!R72+Bawana_NG!R72+Bawana_RLNG!R72+Bawana_Spot!R72</f>
        <v>23.23916137901622</v>
      </c>
      <c r="J72" s="198">
        <f t="shared" si="8"/>
        <v>8.3862098377807115E-4</v>
      </c>
      <c r="K72" s="197">
        <f>PPCL_NG!L72+PPCL_Spot!L72+GT_NG!L72+GT_Spot!L72+Bawana_NG!L72+Bawana_RLNG!L72+Bawana_Spot!L72</f>
        <v>106.31</v>
      </c>
      <c r="L72" s="197">
        <f>PPCL_NG!S72+PPCL_Spot!S72+GT_NG!S72+GT_Spot!S72+Bawana_NG!S72+Bawana_RLNG!S72+Bawana_Spot!S72</f>
        <v>106.31418476889279</v>
      </c>
      <c r="M72" s="198">
        <f t="shared" si="9"/>
        <v>-4.1847688927845184E-3</v>
      </c>
      <c r="N72" s="197">
        <f>PPCL_NG!M72+PPCL_Spot!M72+GT_NG!M72+GT_Spot!M72+Bawana_NG!M72+Bawana_RLNG!M72+Bawana_Spot!M72</f>
        <v>165.56</v>
      </c>
      <c r="O72" s="197">
        <f>PPCL_NG!T72+PPCL_Spot!T72+GT_NG!T72+GT_Spot!T72+Bawana_NG!T72+Bawana_RLNG!T72+Bawana_Spot!T72</f>
        <v>165.59720253871222</v>
      </c>
      <c r="P72" s="198">
        <f t="shared" si="10"/>
        <v>-3.7202538712222122E-2</v>
      </c>
      <c r="Q72" s="198">
        <f t="shared" si="11"/>
        <v>-0.11000000000006338</v>
      </c>
    </row>
    <row r="73" spans="1:17">
      <c r="A73" s="33" t="s">
        <v>115</v>
      </c>
      <c r="B73" s="197">
        <f>PPCL_NG!I73+PPCL_Spot!I73+GT_NG!I73+GT_Spot!I73+Bawana_NG!I73+Bawana_RLNG!I73+Bawana_Spot!I73</f>
        <v>306.27999999999997</v>
      </c>
      <c r="C73" s="197">
        <f>PPCL_NG!P73+PPCL_Spot!P73+GT_NG!P73+GT_Spot!P73+Bawana_NG!P73+Bawana_RLNG!P73+Bawana_Spot!P73</f>
        <v>306.32277057309898</v>
      </c>
      <c r="D73" s="198">
        <f t="shared" si="6"/>
        <v>-4.277057309900556E-2</v>
      </c>
      <c r="E73" s="197">
        <f>PPCL_NG!J73+PPCL_Spot!J73+GT_NG!J73+GT_Spot!J73+Bawana_NG!J73+Bawana_RLNG!J73+Bawana_Spot!J73</f>
        <v>235.8</v>
      </c>
      <c r="F73" s="197">
        <f>PPCL_NG!Q73+PPCL_Spot!Q73+GT_NG!Q73+GT_Spot!Q73+Bawana_NG!Q73+Bawana_RLNG!Q73+Bawana_Spot!Q73</f>
        <v>235.82668074027984</v>
      </c>
      <c r="G73" s="198">
        <f t="shared" si="7"/>
        <v>-2.6680740279829251E-2</v>
      </c>
      <c r="H73" s="197">
        <f>PPCL_NG!K73+PPCL_Spot!K73+GT_NG!K73+GT_Spot!K73+Bawana_NG!K73+Bawana_RLNG!K73+Bawana_Spot!K73</f>
        <v>23.24</v>
      </c>
      <c r="I73" s="197">
        <f>PPCL_NG!R73+PPCL_Spot!R73+GT_NG!R73+GT_Spot!R73+Bawana_NG!R73+Bawana_RLNG!R73+Bawana_Spot!R73</f>
        <v>23.23916137901622</v>
      </c>
      <c r="J73" s="198">
        <f t="shared" si="8"/>
        <v>8.3862098377807115E-4</v>
      </c>
      <c r="K73" s="197">
        <f>PPCL_NG!L73+PPCL_Spot!L73+GT_NG!L73+GT_Spot!L73+Bawana_NG!L73+Bawana_RLNG!L73+Bawana_Spot!L73</f>
        <v>106.31</v>
      </c>
      <c r="L73" s="197">
        <f>PPCL_NG!S73+PPCL_Spot!S73+GT_NG!S73+GT_Spot!S73+Bawana_NG!S73+Bawana_RLNG!S73+Bawana_Spot!S73</f>
        <v>106.31418476889279</v>
      </c>
      <c r="M73" s="198">
        <f t="shared" si="9"/>
        <v>-4.1847688927845184E-3</v>
      </c>
      <c r="N73" s="197">
        <f>PPCL_NG!M73+PPCL_Spot!M73+GT_NG!M73+GT_Spot!M73+Bawana_NG!M73+Bawana_RLNG!M73+Bawana_Spot!M73</f>
        <v>165.56</v>
      </c>
      <c r="O73" s="197">
        <f>PPCL_NG!T73+PPCL_Spot!T73+GT_NG!T73+GT_Spot!T73+Bawana_NG!T73+Bawana_RLNG!T73+Bawana_Spot!T73</f>
        <v>165.59720253871222</v>
      </c>
      <c r="P73" s="198">
        <f t="shared" si="10"/>
        <v>-3.7202538712222122E-2</v>
      </c>
      <c r="Q73" s="198">
        <f t="shared" si="11"/>
        <v>-0.11000000000006338</v>
      </c>
    </row>
    <row r="74" spans="1:17">
      <c r="A74" s="33" t="s">
        <v>116</v>
      </c>
      <c r="B74" s="197">
        <f>PPCL_NG!I74+PPCL_Spot!I74+GT_NG!I74+GT_Spot!I74+Bawana_NG!I74+Bawana_RLNG!I74+Bawana_Spot!I74</f>
        <v>306.27999999999997</v>
      </c>
      <c r="C74" s="197">
        <f>PPCL_NG!P74+PPCL_Spot!P74+GT_NG!P74+GT_Spot!P74+Bawana_NG!P74+Bawana_RLNG!P74+Bawana_Spot!P74</f>
        <v>306.32277057309898</v>
      </c>
      <c r="D74" s="198">
        <f t="shared" si="6"/>
        <v>-4.277057309900556E-2</v>
      </c>
      <c r="E74" s="197">
        <f>PPCL_NG!J74+PPCL_Spot!J74+GT_NG!J74+GT_Spot!J74+Bawana_NG!J74+Bawana_RLNG!J74+Bawana_Spot!J74</f>
        <v>245.8</v>
      </c>
      <c r="F74" s="197">
        <f>PPCL_NG!Q74+PPCL_Spot!Q74+GT_NG!Q74+GT_Spot!Q74+Bawana_NG!Q74+Bawana_RLNG!Q74+Bawana_Spot!Q74</f>
        <v>245.82668074027984</v>
      </c>
      <c r="G74" s="198">
        <f t="shared" si="7"/>
        <v>-2.6680740279829251E-2</v>
      </c>
      <c r="H74" s="197">
        <f>PPCL_NG!K74+PPCL_Spot!K74+GT_NG!K74+GT_Spot!K74+Bawana_NG!K74+Bawana_RLNG!K74+Bawana_Spot!K74</f>
        <v>23.24</v>
      </c>
      <c r="I74" s="197">
        <f>PPCL_NG!R74+PPCL_Spot!R74+GT_NG!R74+GT_Spot!R74+Bawana_NG!R74+Bawana_RLNG!R74+Bawana_Spot!R74</f>
        <v>23.23916137901622</v>
      </c>
      <c r="J74" s="198">
        <f t="shared" si="8"/>
        <v>8.3862098377807115E-4</v>
      </c>
      <c r="K74" s="197">
        <f>PPCL_NG!L74+PPCL_Spot!L74+GT_NG!L74+GT_Spot!L74+Bawana_NG!L74+Bawana_RLNG!L74+Bawana_Spot!L74</f>
        <v>106.31</v>
      </c>
      <c r="L74" s="197">
        <f>PPCL_NG!S74+PPCL_Spot!S74+GT_NG!S74+GT_Spot!S74+Bawana_NG!S74+Bawana_RLNG!S74+Bawana_Spot!S74</f>
        <v>106.31418476889279</v>
      </c>
      <c r="M74" s="198">
        <f t="shared" si="9"/>
        <v>-4.1847688927845184E-3</v>
      </c>
      <c r="N74" s="197">
        <f>PPCL_NG!M74+PPCL_Spot!M74+GT_NG!M74+GT_Spot!M74+Bawana_NG!M74+Bawana_RLNG!M74+Bawana_Spot!M74</f>
        <v>165.56</v>
      </c>
      <c r="O74" s="197">
        <f>PPCL_NG!T74+PPCL_Spot!T74+GT_NG!T74+GT_Spot!T74+Bawana_NG!T74+Bawana_RLNG!T74+Bawana_Spot!T74</f>
        <v>165.59720253871222</v>
      </c>
      <c r="P74" s="198">
        <f t="shared" si="10"/>
        <v>-3.7202538712222122E-2</v>
      </c>
      <c r="Q74" s="198">
        <f t="shared" si="11"/>
        <v>-0.11000000000006338</v>
      </c>
    </row>
    <row r="75" spans="1:17">
      <c r="A75" s="33" t="s">
        <v>117</v>
      </c>
      <c r="B75" s="197">
        <f>PPCL_NG!I75+PPCL_Spot!I75+GT_NG!I75+GT_Spot!I75+Bawana_NG!I75+Bawana_RLNG!I75+Bawana_Spot!I75</f>
        <v>300.93</v>
      </c>
      <c r="C75" s="197">
        <f>PPCL_NG!P75+PPCL_Spot!P75+GT_NG!P75+GT_Spot!P75+Bawana_NG!P75+Bawana_RLNG!P75+Bawana_Spot!P75</f>
        <v>301.08790492244515</v>
      </c>
      <c r="D75" s="198">
        <f t="shared" si="6"/>
        <v>-0.15790492244514098</v>
      </c>
      <c r="E75" s="197">
        <f>PPCL_NG!J75+PPCL_Spot!J75+GT_NG!J75+GT_Spot!J75+Bawana_NG!J75+Bawana_RLNG!J75+Bawana_Spot!J75</f>
        <v>219.8</v>
      </c>
      <c r="F75" s="197">
        <f>PPCL_NG!Q75+PPCL_Spot!Q75+GT_NG!Q75+GT_Spot!Q75+Bawana_NG!Q75+Bawana_RLNG!Q75+Bawana_Spot!Q75</f>
        <v>219.89691779032373</v>
      </c>
      <c r="G75" s="198">
        <f t="shared" si="7"/>
        <v>-9.691779032371528E-2</v>
      </c>
      <c r="H75" s="197">
        <f>PPCL_NG!K75+PPCL_Spot!K75+GT_NG!K75+GT_Spot!K75+Bawana_NG!K75+Bawana_RLNG!K75+Bawana_Spot!K75</f>
        <v>23.24</v>
      </c>
      <c r="I75" s="197">
        <f>PPCL_NG!R75+PPCL_Spot!R75+GT_NG!R75+GT_Spot!R75+Bawana_NG!R75+Bawana_RLNG!R75+Bawana_Spot!R75</f>
        <v>23.23916137901622</v>
      </c>
      <c r="J75" s="198">
        <f t="shared" si="8"/>
        <v>8.3862098377807115E-4</v>
      </c>
      <c r="K75" s="197">
        <f>PPCL_NG!L75+PPCL_Spot!L75+GT_NG!L75+GT_Spot!L75+Bawana_NG!L75+Bawana_RLNG!L75+Bawana_Spot!L75</f>
        <v>111.66</v>
      </c>
      <c r="L75" s="197">
        <f>PPCL_NG!S75+PPCL_Spot!S75+GT_NG!S75+GT_Spot!S75+Bawana_NG!S75+Bawana_RLNG!S75+Bawana_Spot!S75</f>
        <v>111.68223742569234</v>
      </c>
      <c r="M75" s="198">
        <f t="shared" si="9"/>
        <v>-2.2237425692338775E-2</v>
      </c>
      <c r="N75" s="197">
        <f>PPCL_NG!M75+PPCL_Spot!M75+GT_NG!M75+GT_Spot!M75+Bawana_NG!M75+Bawana_RLNG!M75+Bawana_Spot!M75</f>
        <v>165.56</v>
      </c>
      <c r="O75" s="197">
        <f>PPCL_NG!T75+PPCL_Spot!T75+GT_NG!T75+GT_Spot!T75+Bawana_NG!T75+Bawana_RLNG!T75+Bawana_Spot!T75</f>
        <v>165.69377848252259</v>
      </c>
      <c r="P75" s="198">
        <f t="shared" si="10"/>
        <v>-0.13377848252258673</v>
      </c>
      <c r="Q75" s="198">
        <f t="shared" si="11"/>
        <v>-0.41000000000000369</v>
      </c>
    </row>
    <row r="76" spans="1:17">
      <c r="A76" s="33" t="s">
        <v>118</v>
      </c>
      <c r="B76" s="197">
        <f>PPCL_NG!I76+PPCL_Spot!I76+GT_NG!I76+GT_Spot!I76+Bawana_NG!I76+Bawana_RLNG!I76+Bawana_Spot!I76</f>
        <v>300.93</v>
      </c>
      <c r="C76" s="197">
        <f>PPCL_NG!P76+PPCL_Spot!P76+GT_NG!P76+GT_Spot!P76+Bawana_NG!P76+Bawana_RLNG!P76+Bawana_Spot!P76</f>
        <v>301.08790492244515</v>
      </c>
      <c r="D76" s="198">
        <f t="shared" si="6"/>
        <v>-0.15790492244514098</v>
      </c>
      <c r="E76" s="197">
        <f>PPCL_NG!J76+PPCL_Spot!J76+GT_NG!J76+GT_Spot!J76+Bawana_NG!J76+Bawana_RLNG!J76+Bawana_Spot!J76</f>
        <v>235.8</v>
      </c>
      <c r="F76" s="197">
        <f>PPCL_NG!Q76+PPCL_Spot!Q76+GT_NG!Q76+GT_Spot!Q76+Bawana_NG!Q76+Bawana_RLNG!Q76+Bawana_Spot!Q76</f>
        <v>235.89691779032373</v>
      </c>
      <c r="G76" s="198">
        <f t="shared" si="7"/>
        <v>-9.691779032371528E-2</v>
      </c>
      <c r="H76" s="197">
        <f>PPCL_NG!K76+PPCL_Spot!K76+GT_NG!K76+GT_Spot!K76+Bawana_NG!K76+Bawana_RLNG!K76+Bawana_Spot!K76</f>
        <v>23.24</v>
      </c>
      <c r="I76" s="197">
        <f>PPCL_NG!R76+PPCL_Spot!R76+GT_NG!R76+GT_Spot!R76+Bawana_NG!R76+Bawana_RLNG!R76+Bawana_Spot!R76</f>
        <v>23.23916137901622</v>
      </c>
      <c r="J76" s="198">
        <f t="shared" si="8"/>
        <v>8.3862098377807115E-4</v>
      </c>
      <c r="K76" s="197">
        <f>PPCL_NG!L76+PPCL_Spot!L76+GT_NG!L76+GT_Spot!L76+Bawana_NG!L76+Bawana_RLNG!L76+Bawana_Spot!L76</f>
        <v>111.66</v>
      </c>
      <c r="L76" s="197">
        <f>PPCL_NG!S76+PPCL_Spot!S76+GT_NG!S76+GT_Spot!S76+Bawana_NG!S76+Bawana_RLNG!S76+Bawana_Spot!S76</f>
        <v>111.68223742569234</v>
      </c>
      <c r="M76" s="198">
        <f t="shared" si="9"/>
        <v>-2.2237425692338775E-2</v>
      </c>
      <c r="N76" s="197">
        <f>PPCL_NG!M76+PPCL_Spot!M76+GT_NG!M76+GT_Spot!M76+Bawana_NG!M76+Bawana_RLNG!M76+Bawana_Spot!M76</f>
        <v>165.56</v>
      </c>
      <c r="O76" s="197">
        <f>PPCL_NG!T76+PPCL_Spot!T76+GT_NG!T76+GT_Spot!T76+Bawana_NG!T76+Bawana_RLNG!T76+Bawana_Spot!T76</f>
        <v>165.69377848252259</v>
      </c>
      <c r="P76" s="198">
        <f t="shared" si="10"/>
        <v>-0.13377848252258673</v>
      </c>
      <c r="Q76" s="198">
        <f t="shared" si="11"/>
        <v>-0.41000000000000369</v>
      </c>
    </row>
    <row r="77" spans="1:17">
      <c r="A77" s="33" t="s">
        <v>119</v>
      </c>
      <c r="B77" s="197">
        <f>PPCL_NG!I77+PPCL_Spot!I77+GT_NG!I77+GT_Spot!I77+Bawana_NG!I77+Bawana_RLNG!I77+Bawana_Spot!I77</f>
        <v>395.93</v>
      </c>
      <c r="C77" s="197">
        <f>PPCL_NG!P77+PPCL_Spot!P77+GT_NG!P77+GT_Spot!P77+Bawana_NG!P77+Bawana_RLNG!P77+Bawana_Spot!P77</f>
        <v>396.08790492244515</v>
      </c>
      <c r="D77" s="198">
        <f t="shared" si="6"/>
        <v>-0.15790492244514098</v>
      </c>
      <c r="E77" s="197">
        <f>PPCL_NG!J77+PPCL_Spot!J77+GT_NG!J77+GT_Spot!J77+Bawana_NG!J77+Bawana_RLNG!J77+Bawana_Spot!J77</f>
        <v>247.8</v>
      </c>
      <c r="F77" s="197">
        <f>PPCL_NG!Q77+PPCL_Spot!Q77+GT_NG!Q77+GT_Spot!Q77+Bawana_NG!Q77+Bawana_RLNG!Q77+Bawana_Spot!Q77</f>
        <v>247.89691779032373</v>
      </c>
      <c r="G77" s="198">
        <f t="shared" si="7"/>
        <v>-9.691779032371528E-2</v>
      </c>
      <c r="H77" s="197">
        <f>PPCL_NG!K77+PPCL_Spot!K77+GT_NG!K77+GT_Spot!K77+Bawana_NG!K77+Bawana_RLNG!K77+Bawana_Spot!K77</f>
        <v>23.24</v>
      </c>
      <c r="I77" s="197">
        <f>PPCL_NG!R77+PPCL_Spot!R77+GT_NG!R77+GT_Spot!R77+Bawana_NG!R77+Bawana_RLNG!R77+Bawana_Spot!R77</f>
        <v>23.23916137901622</v>
      </c>
      <c r="J77" s="198">
        <f t="shared" si="8"/>
        <v>8.3862098377807115E-4</v>
      </c>
      <c r="K77" s="197">
        <f>PPCL_NG!L77+PPCL_Spot!L77+GT_NG!L77+GT_Spot!L77+Bawana_NG!L77+Bawana_RLNG!L77+Bawana_Spot!L77</f>
        <v>111.66</v>
      </c>
      <c r="L77" s="197">
        <f>PPCL_NG!S77+PPCL_Spot!S77+GT_NG!S77+GT_Spot!S77+Bawana_NG!S77+Bawana_RLNG!S77+Bawana_Spot!S77</f>
        <v>111.68223742569234</v>
      </c>
      <c r="M77" s="198">
        <f t="shared" si="9"/>
        <v>-2.2237425692338775E-2</v>
      </c>
      <c r="N77" s="197">
        <f>PPCL_NG!M77+PPCL_Spot!M77+GT_NG!M77+GT_Spot!M77+Bawana_NG!M77+Bawana_RLNG!M77+Bawana_Spot!M77</f>
        <v>165.56</v>
      </c>
      <c r="O77" s="197">
        <f>PPCL_NG!T77+PPCL_Spot!T77+GT_NG!T77+GT_Spot!T77+Bawana_NG!T77+Bawana_RLNG!T77+Bawana_Spot!T77</f>
        <v>165.69377848252259</v>
      </c>
      <c r="P77" s="198">
        <f t="shared" si="10"/>
        <v>-0.13377848252258673</v>
      </c>
      <c r="Q77" s="198">
        <f t="shared" si="11"/>
        <v>-0.41000000000000369</v>
      </c>
    </row>
    <row r="78" spans="1:17">
      <c r="A78" s="33" t="s">
        <v>120</v>
      </c>
      <c r="B78" s="197">
        <f>PPCL_NG!I78+PPCL_Spot!I78+GT_NG!I78+GT_Spot!I78+Bawana_NG!I78+Bawana_RLNG!I78+Bawana_Spot!I78</f>
        <v>445.93</v>
      </c>
      <c r="C78" s="197">
        <f>PPCL_NG!P78+PPCL_Spot!P78+GT_NG!P78+GT_Spot!P78+Bawana_NG!P78+Bawana_RLNG!P78+Bawana_Spot!P78</f>
        <v>446.08790492244515</v>
      </c>
      <c r="D78" s="198">
        <f t="shared" si="6"/>
        <v>-0.15790492244514098</v>
      </c>
      <c r="E78" s="197">
        <f>PPCL_NG!J78+PPCL_Spot!J78+GT_NG!J78+GT_Spot!J78+Bawana_NG!J78+Bawana_RLNG!J78+Bawana_Spot!J78</f>
        <v>250.8</v>
      </c>
      <c r="F78" s="197">
        <f>PPCL_NG!Q78+PPCL_Spot!Q78+GT_NG!Q78+GT_Spot!Q78+Bawana_NG!Q78+Bawana_RLNG!Q78+Bawana_Spot!Q78</f>
        <v>250.89691779032373</v>
      </c>
      <c r="G78" s="198">
        <f t="shared" si="7"/>
        <v>-9.691779032371528E-2</v>
      </c>
      <c r="H78" s="197">
        <f>PPCL_NG!K78+PPCL_Spot!K78+GT_NG!K78+GT_Spot!K78+Bawana_NG!K78+Bawana_RLNG!K78+Bawana_Spot!K78</f>
        <v>23.24</v>
      </c>
      <c r="I78" s="197">
        <f>PPCL_NG!R78+PPCL_Spot!R78+GT_NG!R78+GT_Spot!R78+Bawana_NG!R78+Bawana_RLNG!R78+Bawana_Spot!R78</f>
        <v>23.23916137901622</v>
      </c>
      <c r="J78" s="198">
        <f t="shared" si="8"/>
        <v>8.3862098377807115E-4</v>
      </c>
      <c r="K78" s="197">
        <f>PPCL_NG!L78+PPCL_Spot!L78+GT_NG!L78+GT_Spot!L78+Bawana_NG!L78+Bawana_RLNG!L78+Bawana_Spot!L78</f>
        <v>111.66</v>
      </c>
      <c r="L78" s="197">
        <f>PPCL_NG!S78+PPCL_Spot!S78+GT_NG!S78+GT_Spot!S78+Bawana_NG!S78+Bawana_RLNG!S78+Bawana_Spot!S78</f>
        <v>111.68223742569234</v>
      </c>
      <c r="M78" s="198">
        <f t="shared" si="9"/>
        <v>-2.2237425692338775E-2</v>
      </c>
      <c r="N78" s="197">
        <f>PPCL_NG!M78+PPCL_Spot!M78+GT_NG!M78+GT_Spot!M78+Bawana_NG!M78+Bawana_RLNG!M78+Bawana_Spot!M78</f>
        <v>165.56</v>
      </c>
      <c r="O78" s="197">
        <f>PPCL_NG!T78+PPCL_Spot!T78+GT_NG!T78+GT_Spot!T78+Bawana_NG!T78+Bawana_RLNG!T78+Bawana_Spot!T78</f>
        <v>165.69377848252259</v>
      </c>
      <c r="P78" s="198">
        <f t="shared" si="10"/>
        <v>-0.13377848252258673</v>
      </c>
      <c r="Q78" s="198">
        <f t="shared" si="11"/>
        <v>-0.41000000000000369</v>
      </c>
    </row>
    <row r="79" spans="1:17">
      <c r="A79" s="33" t="s">
        <v>121</v>
      </c>
      <c r="B79" s="197">
        <f>PPCL_NG!I79+PPCL_Spot!I79+GT_NG!I79+GT_Spot!I79+Bawana_NG!I79+Bawana_RLNG!I79+Bawana_Spot!I79</f>
        <v>447.69</v>
      </c>
      <c r="C79" s="197">
        <f>PPCL_NG!P79+PPCL_Spot!P79+GT_NG!P79+GT_Spot!P79+Bawana_NG!P79+Bawana_RLNG!P79+Bawana_Spot!P79</f>
        <v>447.85073394598817</v>
      </c>
      <c r="D79" s="198">
        <f t="shared" si="6"/>
        <v>-0.16073394598817003</v>
      </c>
      <c r="E79" s="197">
        <f>PPCL_NG!J79+PPCL_Spot!J79+GT_NG!J79+GT_Spot!J79+Bawana_NG!J79+Bawana_RLNG!J79+Bawana_Spot!J79</f>
        <v>167.6</v>
      </c>
      <c r="F79" s="197">
        <f>PPCL_NG!Q79+PPCL_Spot!Q79+GT_NG!Q79+GT_Spot!Q79+Bawana_NG!Q79+Bawana_RLNG!Q79+Bawana_Spot!Q79</f>
        <v>167.69852475148298</v>
      </c>
      <c r="G79" s="198">
        <f t="shared" si="7"/>
        <v>-9.8524751482983675E-2</v>
      </c>
      <c r="H79" s="197">
        <f>PPCL_NG!K79+PPCL_Spot!K79+GT_NG!K79+GT_Spot!K79+Bawana_NG!K79+Bawana_RLNG!K79+Bawana_Spot!K79</f>
        <v>23.49</v>
      </c>
      <c r="I79" s="197">
        <f>PPCL_NG!R79+PPCL_Spot!R79+GT_NG!R79+GT_Spot!R79+Bawana_NG!R79+Bawana_RLNG!R79+Bawana_Spot!R79</f>
        <v>23.489771883910784</v>
      </c>
      <c r="J79" s="198">
        <f t="shared" si="8"/>
        <v>2.281160892145806E-4</v>
      </c>
      <c r="K79" s="197">
        <f>PPCL_NG!L79+PPCL_Spot!L79+GT_NG!L79+GT_Spot!L79+Bawana_NG!L79+Bawana_RLNG!L79+Bawana_Spot!L79</f>
        <v>112.88</v>
      </c>
      <c r="L79" s="197">
        <f>PPCL_NG!S79+PPCL_Spot!S79+GT_NG!S79+GT_Spot!S79+Bawana_NG!S79+Bawana_RLNG!S79+Bawana_Spot!S79</f>
        <v>112.90526293356925</v>
      </c>
      <c r="M79" s="198">
        <f t="shared" si="9"/>
        <v>-2.52629335692518E-2</v>
      </c>
      <c r="N79" s="197">
        <f>PPCL_NG!M79+PPCL_Spot!M79+GT_NG!M79+GT_Spot!M79+Bawana_NG!M79+Bawana_RLNG!M79+Bawana_Spot!M79</f>
        <v>166.51999999999998</v>
      </c>
      <c r="O79" s="197">
        <f>PPCL_NG!T79+PPCL_Spot!T79+GT_NG!T79+GT_Spot!T79+Bawana_NG!T79+Bawana_RLNG!T79+Bawana_Spot!T79</f>
        <v>166.6557064850488</v>
      </c>
      <c r="P79" s="198">
        <f t="shared" si="10"/>
        <v>-0.13570648504881433</v>
      </c>
      <c r="Q79" s="198">
        <f t="shared" si="11"/>
        <v>-0.42000000000000526</v>
      </c>
    </row>
    <row r="80" spans="1:17">
      <c r="A80" s="33" t="s">
        <v>122</v>
      </c>
      <c r="B80" s="197">
        <f>PPCL_NG!I80+PPCL_Spot!I80+GT_NG!I80+GT_Spot!I80+Bawana_NG!I80+Bawana_RLNG!I80+Bawana_Spot!I80</f>
        <v>484.07</v>
      </c>
      <c r="C80" s="197">
        <f>PPCL_NG!P80+PPCL_Spot!P80+GT_NG!P80+GT_Spot!P80+Bawana_NG!P80+Bawana_RLNG!P80+Bawana_Spot!P80</f>
        <v>484.2292705089194</v>
      </c>
      <c r="D80" s="198">
        <f t="shared" si="6"/>
        <v>-0.15927050891940553</v>
      </c>
      <c r="E80" s="197">
        <f>PPCL_NG!J80+PPCL_Spot!J80+GT_NG!J80+GT_Spot!J80+Bawana_NG!J80+Bawana_RLNG!J80+Bawana_Spot!J80</f>
        <v>184.6</v>
      </c>
      <c r="F80" s="197">
        <f>PPCL_NG!Q80+PPCL_Spot!Q80+GT_NG!Q80+GT_Spot!Q80+Bawana_NG!Q80+Bawana_RLNG!Q80+Bawana_Spot!Q80</f>
        <v>184.69814149224644</v>
      </c>
      <c r="G80" s="198">
        <f t="shared" si="7"/>
        <v>-9.8141492246440976E-2</v>
      </c>
      <c r="H80" s="197">
        <f>PPCL_NG!K80+PPCL_Spot!K80+GT_NG!K80+GT_Spot!K80+Bawana_NG!K80+Bawana_RLNG!K80+Bawana_Spot!K80</f>
        <v>23.49</v>
      </c>
      <c r="I80" s="197">
        <f>PPCL_NG!R80+PPCL_Spot!R80+GT_NG!R80+GT_Spot!R80+Bawana_NG!R80+Bawana_RLNG!R80+Bawana_Spot!R80</f>
        <v>23.489771883910784</v>
      </c>
      <c r="J80" s="198">
        <f t="shared" si="8"/>
        <v>2.281160892145806E-4</v>
      </c>
      <c r="K80" s="197">
        <f>PPCL_NG!L80+PPCL_Spot!L80+GT_NG!L80+GT_Spot!L80+Bawana_NG!L80+Bawana_RLNG!L80+Bawana_Spot!L80</f>
        <v>112.88</v>
      </c>
      <c r="L80" s="197">
        <f>PPCL_NG!S80+PPCL_Spot!S80+GT_NG!S80+GT_Spot!S80+Bawana_NG!S80+Bawana_RLNG!S80+Bawana_Spot!S80</f>
        <v>112.90526293356925</v>
      </c>
      <c r="M80" s="198">
        <f t="shared" si="9"/>
        <v>-2.52629335692518E-2</v>
      </c>
      <c r="N80" s="197">
        <f>PPCL_NG!M80+PPCL_Spot!M80+GT_NG!M80+GT_Spot!M80+Bawana_NG!M80+Bawana_RLNG!M80+Bawana_Spot!M80</f>
        <v>166.51999999999998</v>
      </c>
      <c r="O80" s="197">
        <f>PPCL_NG!T80+PPCL_Spot!T80+GT_NG!T80+GT_Spot!T80+Bawana_NG!T80+Bawana_RLNG!T80+Bawana_Spot!T80</f>
        <v>166.65555318135418</v>
      </c>
      <c r="P80" s="198">
        <f t="shared" si="10"/>
        <v>-0.13555318135419725</v>
      </c>
      <c r="Q80" s="198">
        <f t="shared" si="11"/>
        <v>-0.41800000000008097</v>
      </c>
    </row>
    <row r="81" spans="1:17">
      <c r="A81" s="33" t="s">
        <v>123</v>
      </c>
      <c r="B81" s="197">
        <f>PPCL_NG!I81+PPCL_Spot!I81+GT_NG!I81+GT_Spot!I81+Bawana_NG!I81+Bawana_RLNG!I81+Bawana_Spot!I81</f>
        <v>484.07</v>
      </c>
      <c r="C81" s="197">
        <f>PPCL_NG!P81+PPCL_Spot!P81+GT_NG!P81+GT_Spot!P81+Bawana_NG!P81+Bawana_RLNG!P81+Bawana_Spot!P81</f>
        <v>484.23073394598816</v>
      </c>
      <c r="D81" s="198">
        <f t="shared" si="6"/>
        <v>-0.16073394598817003</v>
      </c>
      <c r="E81" s="197">
        <f>PPCL_NG!J81+PPCL_Spot!J81+GT_NG!J81+GT_Spot!J81+Bawana_NG!J81+Bawana_RLNG!J81+Bawana_Spot!J81</f>
        <v>199.6</v>
      </c>
      <c r="F81" s="197">
        <f>PPCL_NG!Q81+PPCL_Spot!Q81+GT_NG!Q81+GT_Spot!Q81+Bawana_NG!Q81+Bawana_RLNG!Q81+Bawana_Spot!Q81</f>
        <v>199.69852475148298</v>
      </c>
      <c r="G81" s="198">
        <f t="shared" si="7"/>
        <v>-9.8524751482983675E-2</v>
      </c>
      <c r="H81" s="197">
        <f>PPCL_NG!K81+PPCL_Spot!K81+GT_NG!K81+GT_Spot!K81+Bawana_NG!K81+Bawana_RLNG!K81+Bawana_Spot!K81</f>
        <v>23.49</v>
      </c>
      <c r="I81" s="197">
        <f>PPCL_NG!R81+PPCL_Spot!R81+GT_NG!R81+GT_Spot!R81+Bawana_NG!R81+Bawana_RLNG!R81+Bawana_Spot!R81</f>
        <v>23.489771883910784</v>
      </c>
      <c r="J81" s="198">
        <f t="shared" si="8"/>
        <v>2.281160892145806E-4</v>
      </c>
      <c r="K81" s="197">
        <f>PPCL_NG!L81+PPCL_Spot!L81+GT_NG!L81+GT_Spot!L81+Bawana_NG!L81+Bawana_RLNG!L81+Bawana_Spot!L81</f>
        <v>112.88</v>
      </c>
      <c r="L81" s="197">
        <f>PPCL_NG!S81+PPCL_Spot!S81+GT_NG!S81+GT_Spot!S81+Bawana_NG!S81+Bawana_RLNG!S81+Bawana_Spot!S81</f>
        <v>112.90526293356925</v>
      </c>
      <c r="M81" s="198">
        <f t="shared" si="9"/>
        <v>-2.52629335692518E-2</v>
      </c>
      <c r="N81" s="197">
        <f>PPCL_NG!M81+PPCL_Spot!M81+GT_NG!M81+GT_Spot!M81+Bawana_NG!M81+Bawana_RLNG!M81+Bawana_Spot!M81</f>
        <v>206.51999999999998</v>
      </c>
      <c r="O81" s="197">
        <f>PPCL_NG!T81+PPCL_Spot!T81+GT_NG!T81+GT_Spot!T81+Bawana_NG!T81+Bawana_RLNG!T81+Bawana_Spot!T81</f>
        <v>206.6557064850488</v>
      </c>
      <c r="P81" s="198">
        <f t="shared" si="10"/>
        <v>-0.13570648504881433</v>
      </c>
      <c r="Q81" s="198">
        <f t="shared" si="11"/>
        <v>-0.42000000000000526</v>
      </c>
    </row>
    <row r="82" spans="1:17">
      <c r="A82" s="33" t="s">
        <v>124</v>
      </c>
      <c r="B82" s="197">
        <f>PPCL_NG!I82+PPCL_Spot!I82+GT_NG!I82+GT_Spot!I82+Bawana_NG!I82+Bawana_RLNG!I82+Bawana_Spot!I82</f>
        <v>484.07</v>
      </c>
      <c r="C82" s="197">
        <f>PPCL_NG!P82+PPCL_Spot!P82+GT_NG!P82+GT_Spot!P82+Bawana_NG!P82+Bawana_RLNG!P82+Bawana_Spot!P82</f>
        <v>484.22946503730816</v>
      </c>
      <c r="D82" s="198">
        <f t="shared" si="6"/>
        <v>-0.1594650373081663</v>
      </c>
      <c r="E82" s="197">
        <f>PPCL_NG!J82+PPCL_Spot!J82+GT_NG!J82+GT_Spot!J82+Bawana_NG!J82+Bawana_RLNG!J82+Bawana_Spot!J82</f>
        <v>204.6</v>
      </c>
      <c r="F82" s="197">
        <f>PPCL_NG!Q82+PPCL_Spot!Q82+GT_NG!Q82+GT_Spot!Q82+Bawana_NG!Q82+Bawana_RLNG!Q82+Bawana_Spot!Q82</f>
        <v>204.69810382011696</v>
      </c>
      <c r="G82" s="198">
        <f t="shared" si="7"/>
        <v>-9.810382011696106E-2</v>
      </c>
      <c r="H82" s="197">
        <f>PPCL_NG!K82+PPCL_Spot!K82+GT_NG!K82+GT_Spot!K82+Bawana_NG!K82+Bawana_RLNG!K82+Bawana_Spot!K82</f>
        <v>23.49</v>
      </c>
      <c r="I82" s="197">
        <f>PPCL_NG!R82+PPCL_Spot!R82+GT_NG!R82+GT_Spot!R82+Bawana_NG!R82+Bawana_RLNG!R82+Bawana_Spot!R82</f>
        <v>23.489771883910784</v>
      </c>
      <c r="J82" s="198">
        <f t="shared" si="8"/>
        <v>2.281160892145806E-4</v>
      </c>
      <c r="K82" s="197">
        <f>PPCL_NG!L82+PPCL_Spot!L82+GT_NG!L82+GT_Spot!L82+Bawana_NG!L82+Bawana_RLNG!L82+Bawana_Spot!L82</f>
        <v>112.88</v>
      </c>
      <c r="L82" s="197">
        <f>PPCL_NG!S82+PPCL_Spot!S82+GT_NG!S82+GT_Spot!S82+Bawana_NG!S82+Bawana_RLNG!S82+Bawana_Spot!S82</f>
        <v>112.90526293356925</v>
      </c>
      <c r="M82" s="198">
        <f t="shared" si="9"/>
        <v>-2.52629335692518E-2</v>
      </c>
      <c r="N82" s="197">
        <f>PPCL_NG!M82+PPCL_Spot!M82+GT_NG!M82+GT_Spot!M82+Bawana_NG!M82+Bawana_RLNG!M82+Bawana_Spot!M82</f>
        <v>206.51999999999998</v>
      </c>
      <c r="O82" s="197">
        <f>PPCL_NG!T82+PPCL_Spot!T82+GT_NG!T82+GT_Spot!T82+Bawana_NG!T82+Bawana_RLNG!T82+Bawana_Spot!T82</f>
        <v>206.65539632509487</v>
      </c>
      <c r="P82" s="198">
        <f t="shared" si="10"/>
        <v>-0.13539632509488797</v>
      </c>
      <c r="Q82" s="198">
        <f t="shared" si="11"/>
        <v>-0.41800000000005255</v>
      </c>
    </row>
    <row r="83" spans="1:17">
      <c r="A83" s="33" t="s">
        <v>125</v>
      </c>
      <c r="B83" s="197">
        <f>PPCL_NG!I83+PPCL_Spot!I83+GT_NG!I83+GT_Spot!I83+Bawana_NG!I83+Bawana_RLNG!I83+Bawana_Spot!I83</f>
        <v>484.07</v>
      </c>
      <c r="C83" s="197">
        <f>PPCL_NG!P83+PPCL_Spot!P83+GT_NG!P83+GT_Spot!P83+Bawana_NG!P83+Bawana_RLNG!P83+Bawana_Spot!P83</f>
        <v>484.22946503730816</v>
      </c>
      <c r="D83" s="198">
        <f t="shared" si="6"/>
        <v>-0.1594650373081663</v>
      </c>
      <c r="E83" s="197">
        <f>PPCL_NG!J83+PPCL_Spot!J83+GT_NG!J83+GT_Spot!J83+Bawana_NG!J83+Bawana_RLNG!J83+Bawana_Spot!J83</f>
        <v>204.6</v>
      </c>
      <c r="F83" s="197">
        <f>PPCL_NG!Q83+PPCL_Spot!Q83+GT_NG!Q83+GT_Spot!Q83+Bawana_NG!Q83+Bawana_RLNG!Q83+Bawana_Spot!Q83</f>
        <v>204.69810382011696</v>
      </c>
      <c r="G83" s="198">
        <f t="shared" si="7"/>
        <v>-9.810382011696106E-2</v>
      </c>
      <c r="H83" s="197">
        <f>PPCL_NG!K83+PPCL_Spot!K83+GT_NG!K83+GT_Spot!K83+Bawana_NG!K83+Bawana_RLNG!K83+Bawana_Spot!K83</f>
        <v>23.49</v>
      </c>
      <c r="I83" s="197">
        <f>PPCL_NG!R83+PPCL_Spot!R83+GT_NG!R83+GT_Spot!R83+Bawana_NG!R83+Bawana_RLNG!R83+Bawana_Spot!R83</f>
        <v>23.489771883910784</v>
      </c>
      <c r="J83" s="198">
        <f t="shared" si="8"/>
        <v>2.281160892145806E-4</v>
      </c>
      <c r="K83" s="197">
        <f>PPCL_NG!L83+PPCL_Spot!L83+GT_NG!L83+GT_Spot!L83+Bawana_NG!L83+Bawana_RLNG!L83+Bawana_Spot!L83</f>
        <v>112.88</v>
      </c>
      <c r="L83" s="197">
        <f>PPCL_NG!S83+PPCL_Spot!S83+GT_NG!S83+GT_Spot!S83+Bawana_NG!S83+Bawana_RLNG!S83+Bawana_Spot!S83</f>
        <v>112.90526293356925</v>
      </c>
      <c r="M83" s="198">
        <f t="shared" si="9"/>
        <v>-2.52629335692518E-2</v>
      </c>
      <c r="N83" s="197">
        <f>PPCL_NG!M83+PPCL_Spot!M83+GT_NG!M83+GT_Spot!M83+Bawana_NG!M83+Bawana_RLNG!M83+Bawana_Spot!M83</f>
        <v>206.51999999999998</v>
      </c>
      <c r="O83" s="197">
        <f>PPCL_NG!T83+PPCL_Spot!T83+GT_NG!T83+GT_Spot!T83+Bawana_NG!T83+Bawana_RLNG!T83+Bawana_Spot!T83</f>
        <v>206.65539632509487</v>
      </c>
      <c r="P83" s="198">
        <f t="shared" si="10"/>
        <v>-0.13539632509488797</v>
      </c>
      <c r="Q83" s="198">
        <f t="shared" si="11"/>
        <v>-0.41800000000005255</v>
      </c>
    </row>
    <row r="84" spans="1:17">
      <c r="A84" s="33" t="s">
        <v>126</v>
      </c>
      <c r="B84" s="197">
        <f>PPCL_NG!I84+PPCL_Spot!I84+GT_NG!I84+GT_Spot!I84+Bawana_NG!I84+Bawana_RLNG!I84+Bawana_Spot!I84</f>
        <v>484.07</v>
      </c>
      <c r="C84" s="197">
        <f>PPCL_NG!P84+PPCL_Spot!P84+GT_NG!P84+GT_Spot!P84+Bawana_NG!P84+Bawana_RLNG!P84+Bawana_Spot!P84</f>
        <v>484.22950320981556</v>
      </c>
      <c r="D84" s="198">
        <f t="shared" si="6"/>
        <v>-0.15950320981556843</v>
      </c>
      <c r="E84" s="197">
        <f>PPCL_NG!J84+PPCL_Spot!J84+GT_NG!J84+GT_Spot!J84+Bawana_NG!J84+Bawana_RLNG!J84+Bawana_Spot!J84</f>
        <v>218.6</v>
      </c>
      <c r="F84" s="197">
        <f>PPCL_NG!Q84+PPCL_Spot!Q84+GT_NG!Q84+GT_Spot!Q84+Bawana_NG!Q84+Bawana_RLNG!Q84+Bawana_Spot!Q84</f>
        <v>218.69805631708527</v>
      </c>
      <c r="G84" s="198">
        <f t="shared" si="7"/>
        <v>-9.8056317085280398E-2</v>
      </c>
      <c r="H84" s="197">
        <f>PPCL_NG!K84+PPCL_Spot!K84+GT_NG!K84+GT_Spot!K84+Bawana_NG!K84+Bawana_RLNG!K84+Bawana_Spot!K84</f>
        <v>23.49</v>
      </c>
      <c r="I84" s="197">
        <f>PPCL_NG!R84+PPCL_Spot!R84+GT_NG!R84+GT_Spot!R84+Bawana_NG!R84+Bawana_RLNG!R84+Bawana_Spot!R84</f>
        <v>23.489771883910784</v>
      </c>
      <c r="J84" s="198">
        <f t="shared" si="8"/>
        <v>2.281160892145806E-4</v>
      </c>
      <c r="K84" s="197">
        <f>PPCL_NG!L84+PPCL_Spot!L84+GT_NG!L84+GT_Spot!L84+Bawana_NG!L84+Bawana_RLNG!L84+Bawana_Spot!L84</f>
        <v>112.88</v>
      </c>
      <c r="L84" s="197">
        <f>PPCL_NG!S84+PPCL_Spot!S84+GT_NG!S84+GT_Spot!S84+Bawana_NG!S84+Bawana_RLNG!S84+Bawana_Spot!S84</f>
        <v>112.90526293356925</v>
      </c>
      <c r="M84" s="198">
        <f t="shared" si="9"/>
        <v>-2.52629335692518E-2</v>
      </c>
      <c r="N84" s="197">
        <f>PPCL_NG!M84+PPCL_Spot!M84+GT_NG!M84+GT_Spot!M84+Bawana_NG!M84+Bawana_RLNG!M84+Bawana_Spot!M84</f>
        <v>206.51999999999998</v>
      </c>
      <c r="O84" s="197">
        <f>PPCL_NG!T84+PPCL_Spot!T84+GT_NG!T84+GT_Spot!T84+Bawana_NG!T84+Bawana_RLNG!T84+Bawana_Spot!T84</f>
        <v>206.65540565561906</v>
      </c>
      <c r="P84" s="198">
        <f t="shared" si="10"/>
        <v>-0.13540565561908124</v>
      </c>
      <c r="Q84" s="198">
        <f t="shared" si="11"/>
        <v>-0.41799999999996729</v>
      </c>
    </row>
    <row r="85" spans="1:17">
      <c r="A85" s="33" t="s">
        <v>127</v>
      </c>
      <c r="B85" s="197">
        <f>PPCL_NG!I85+PPCL_Spot!I85+GT_NG!I85+GT_Spot!I85+Bawana_NG!I85+Bawana_RLNG!I85+Bawana_Spot!I85</f>
        <v>564.06999999999994</v>
      </c>
      <c r="C85" s="197">
        <f>PPCL_NG!P85+PPCL_Spot!P85+GT_NG!P85+GT_Spot!P85+Bawana_NG!P85+Bawana_RLNG!P85+Bawana_Spot!P85</f>
        <v>564.22928689041726</v>
      </c>
      <c r="D85" s="198">
        <f t="shared" si="6"/>
        <v>-0.15928689041732014</v>
      </c>
      <c r="E85" s="197">
        <f>PPCL_NG!J85+PPCL_Spot!J85+GT_NG!J85+GT_Spot!J85+Bawana_NG!J85+Bawana_RLNG!J85+Bawana_Spot!J85</f>
        <v>179.6</v>
      </c>
      <c r="F85" s="197">
        <f>PPCL_NG!Q85+PPCL_Spot!Q85+GT_NG!Q85+GT_Spot!Q85+Bawana_NG!Q85+Bawana_RLNG!Q85+Bawana_Spot!Q85</f>
        <v>179.69824827926846</v>
      </c>
      <c r="G85" s="198">
        <f t="shared" si="7"/>
        <v>-9.8248279268460692E-2</v>
      </c>
      <c r="H85" s="197">
        <f>PPCL_NG!K85+PPCL_Spot!K85+GT_NG!K85+GT_Spot!K85+Bawana_NG!K85+Bawana_RLNG!K85+Bawana_Spot!K85</f>
        <v>23.49</v>
      </c>
      <c r="I85" s="197">
        <f>PPCL_NG!R85+PPCL_Spot!R85+GT_NG!R85+GT_Spot!R85+Bawana_NG!R85+Bawana_RLNG!R85+Bawana_Spot!R85</f>
        <v>23.489771883910784</v>
      </c>
      <c r="J85" s="198">
        <f t="shared" si="8"/>
        <v>2.281160892145806E-4</v>
      </c>
      <c r="K85" s="197">
        <f>PPCL_NG!L85+PPCL_Spot!L85+GT_NG!L85+GT_Spot!L85+Bawana_NG!L85+Bawana_RLNG!L85+Bawana_Spot!L85</f>
        <v>112.88</v>
      </c>
      <c r="L85" s="197">
        <f>PPCL_NG!S85+PPCL_Spot!S85+GT_NG!S85+GT_Spot!S85+Bawana_NG!S85+Bawana_RLNG!S85+Bawana_Spot!S85</f>
        <v>112.90526293356925</v>
      </c>
      <c r="M85" s="198">
        <f t="shared" si="9"/>
        <v>-2.52629335692518E-2</v>
      </c>
      <c r="N85" s="197">
        <f>PPCL_NG!M85+PPCL_Spot!M85+GT_NG!M85+GT_Spot!M85+Bawana_NG!M85+Bawana_RLNG!M85+Bawana_Spot!M85</f>
        <v>206.51999999999998</v>
      </c>
      <c r="O85" s="197">
        <f>PPCL_NG!T85+PPCL_Spot!T85+GT_NG!T85+GT_Spot!T85+Bawana_NG!T85+Bawana_RLNG!T85+Bawana_Spot!T85</f>
        <v>206.65543001283424</v>
      </c>
      <c r="P85" s="198">
        <f t="shared" si="10"/>
        <v>-0.13543001283426293</v>
      </c>
      <c r="Q85" s="198">
        <f t="shared" si="11"/>
        <v>-0.41800000000008097</v>
      </c>
    </row>
    <row r="86" spans="1:17">
      <c r="A86" s="33" t="s">
        <v>128</v>
      </c>
      <c r="B86" s="197">
        <f>PPCL_NG!I86+PPCL_Spot!I86+GT_NG!I86+GT_Spot!I86+Bawana_NG!I86+Bawana_RLNG!I86+Bawana_Spot!I86</f>
        <v>604.06999999999994</v>
      </c>
      <c r="C86" s="197">
        <f>PPCL_NG!P86+PPCL_Spot!P86+GT_NG!P86+GT_Spot!P86+Bawana_NG!P86+Bawana_RLNG!P86+Bawana_Spot!P86</f>
        <v>604.2292598990515</v>
      </c>
      <c r="D86" s="198">
        <f t="shared" si="6"/>
        <v>-0.15925989905156257</v>
      </c>
      <c r="E86" s="197">
        <f>PPCL_NG!J86+PPCL_Spot!J86+GT_NG!J86+GT_Spot!J86+Bawana_NG!J86+Bawana_RLNG!J86+Bawana_Spot!J86</f>
        <v>184.6</v>
      </c>
      <c r="F86" s="197">
        <f>PPCL_NG!Q86+PPCL_Spot!Q86+GT_NG!Q86+GT_Spot!Q86+Bawana_NG!Q86+Bawana_RLNG!Q86+Bawana_Spot!Q86</f>
        <v>184.69825270679513</v>
      </c>
      <c r="G86" s="198">
        <f t="shared" si="7"/>
        <v>-9.8252706795136646E-2</v>
      </c>
      <c r="H86" s="197">
        <f>PPCL_NG!K86+PPCL_Spot!K86+GT_NG!K86+GT_Spot!K86+Bawana_NG!K86+Bawana_RLNG!K86+Bawana_Spot!K86</f>
        <v>23.49</v>
      </c>
      <c r="I86" s="197">
        <f>PPCL_NG!R86+PPCL_Spot!R86+GT_NG!R86+GT_Spot!R86+Bawana_NG!R86+Bawana_RLNG!R86+Bawana_Spot!R86</f>
        <v>23.489771883910784</v>
      </c>
      <c r="J86" s="198">
        <f t="shared" si="8"/>
        <v>2.281160892145806E-4</v>
      </c>
      <c r="K86" s="197">
        <f>PPCL_NG!L86+PPCL_Spot!L86+GT_NG!L86+GT_Spot!L86+Bawana_NG!L86+Bawana_RLNG!L86+Bawana_Spot!L86</f>
        <v>112.88</v>
      </c>
      <c r="L86" s="197">
        <f>PPCL_NG!S86+PPCL_Spot!S86+GT_NG!S86+GT_Spot!S86+Bawana_NG!S86+Bawana_RLNG!S86+Bawana_Spot!S86</f>
        <v>112.90526293356925</v>
      </c>
      <c r="M86" s="198">
        <f t="shared" si="9"/>
        <v>-2.52629335692518E-2</v>
      </c>
      <c r="N86" s="197">
        <f>PPCL_NG!M86+PPCL_Spot!M86+GT_NG!M86+GT_Spot!M86+Bawana_NG!M86+Bawana_RLNG!M86+Bawana_Spot!M86</f>
        <v>206.51999999999998</v>
      </c>
      <c r="O86" s="197">
        <f>PPCL_NG!T86+PPCL_Spot!T86+GT_NG!T86+GT_Spot!T86+Bawana_NG!T86+Bawana_RLNG!T86+Bawana_Spot!T86</f>
        <v>206.65545257667344</v>
      </c>
      <c r="P86" s="198">
        <f t="shared" si="10"/>
        <v>-0.13545257667345822</v>
      </c>
      <c r="Q86" s="198">
        <f t="shared" si="11"/>
        <v>-0.41800000000019466</v>
      </c>
    </row>
    <row r="87" spans="1:17">
      <c r="A87" s="33" t="s">
        <v>129</v>
      </c>
      <c r="B87" s="197">
        <f>PPCL_NG!I87+PPCL_Spot!I87+GT_NG!I87+GT_Spot!I87+Bawana_NG!I87+Bawana_RLNG!I87+Bawana_Spot!I87</f>
        <v>664.06999999999994</v>
      </c>
      <c r="C87" s="197">
        <f>PPCL_NG!P87+PPCL_Spot!P87+GT_NG!P87+GT_Spot!P87+Bawana_NG!P87+Bawana_RLNG!P87+Bawana_Spot!P87</f>
        <v>664.22906645698254</v>
      </c>
      <c r="D87" s="198">
        <f t="shared" si="6"/>
        <v>-0.15906645698260036</v>
      </c>
      <c r="E87" s="197">
        <f>PPCL_NG!J87+PPCL_Spot!J87+GT_NG!J87+GT_Spot!J87+Bawana_NG!J87+Bawana_RLNG!J87+Bawana_Spot!J87</f>
        <v>132.6</v>
      </c>
      <c r="F87" s="197">
        <f>PPCL_NG!Q87+PPCL_Spot!Q87+GT_NG!Q87+GT_Spot!Q87+Bawana_NG!Q87+Bawana_RLNG!Q87+Bawana_Spot!Q87</f>
        <v>132.69844251758116</v>
      </c>
      <c r="G87" s="198">
        <f t="shared" si="7"/>
        <v>-9.8442517581162292E-2</v>
      </c>
      <c r="H87" s="197">
        <f>PPCL_NG!K87+PPCL_Spot!K87+GT_NG!K87+GT_Spot!K87+Bawana_NG!K87+Bawana_RLNG!K87+Bawana_Spot!K87</f>
        <v>23.49</v>
      </c>
      <c r="I87" s="197">
        <f>PPCL_NG!R87+PPCL_Spot!R87+GT_NG!R87+GT_Spot!R87+Bawana_NG!R87+Bawana_RLNG!R87+Bawana_Spot!R87</f>
        <v>23.489771883910784</v>
      </c>
      <c r="J87" s="198">
        <f t="shared" si="8"/>
        <v>2.281160892145806E-4</v>
      </c>
      <c r="K87" s="197">
        <f>PPCL_NG!L87+PPCL_Spot!L87+GT_NG!L87+GT_Spot!L87+Bawana_NG!L87+Bawana_RLNG!L87+Bawana_Spot!L87</f>
        <v>112.88</v>
      </c>
      <c r="L87" s="197">
        <f>PPCL_NG!S87+PPCL_Spot!S87+GT_NG!S87+GT_Spot!S87+Bawana_NG!S87+Bawana_RLNG!S87+Bawana_Spot!S87</f>
        <v>112.90526293356925</v>
      </c>
      <c r="M87" s="198">
        <f t="shared" si="9"/>
        <v>-2.52629335692518E-2</v>
      </c>
      <c r="N87" s="197">
        <f>PPCL_NG!M87+PPCL_Spot!M87+GT_NG!M87+GT_Spot!M87+Bawana_NG!M87+Bawana_RLNG!M87+Bawana_Spot!M87</f>
        <v>206.51999999999998</v>
      </c>
      <c r="O87" s="197">
        <f>PPCL_NG!T87+PPCL_Spot!T87+GT_NG!T87+GT_Spot!T87+Bawana_NG!T87+Bawana_RLNG!T87+Bawana_Spot!T87</f>
        <v>206.65545620795632</v>
      </c>
      <c r="P87" s="198">
        <f t="shared" si="10"/>
        <v>-0.13545620795633795</v>
      </c>
      <c r="Q87" s="198">
        <f t="shared" si="11"/>
        <v>-0.41800000000013782</v>
      </c>
    </row>
    <row r="88" spans="1:17">
      <c r="A88" s="33" t="s">
        <v>130</v>
      </c>
      <c r="B88" s="197">
        <f>PPCL_NG!I88+PPCL_Spot!I88+GT_NG!I88+GT_Spot!I88+Bawana_NG!I88+Bawana_RLNG!I88+Bawana_Spot!I88</f>
        <v>734.06999999999994</v>
      </c>
      <c r="C88" s="197">
        <f>PPCL_NG!P88+PPCL_Spot!P88+GT_NG!P88+GT_Spot!P88+Bawana_NG!P88+Bawana_RLNG!P88+Bawana_Spot!P88</f>
        <v>734.22902947492139</v>
      </c>
      <c r="D88" s="198">
        <f t="shared" si="6"/>
        <v>-0.15902947492145358</v>
      </c>
      <c r="E88" s="197">
        <f>PPCL_NG!J88+PPCL_Spot!J88+GT_NG!J88+GT_Spot!J88+Bawana_NG!J88+Bawana_RLNG!J88+Bawana_Spot!J88</f>
        <v>132.6</v>
      </c>
      <c r="F88" s="197">
        <f>PPCL_NG!Q88+PPCL_Spot!Q88+GT_NG!Q88+GT_Spot!Q88+Bawana_NG!Q88+Bawana_RLNG!Q88+Bawana_Spot!Q88</f>
        <v>132.69845166368228</v>
      </c>
      <c r="G88" s="198">
        <f t="shared" si="7"/>
        <v>-9.8451663682283197E-2</v>
      </c>
      <c r="H88" s="197">
        <f>PPCL_NG!K88+PPCL_Spot!K88+GT_NG!K88+GT_Spot!K88+Bawana_NG!K88+Bawana_RLNG!K88+Bawana_Spot!K88</f>
        <v>23.49</v>
      </c>
      <c r="I88" s="197">
        <f>PPCL_NG!R88+PPCL_Spot!R88+GT_NG!R88+GT_Spot!R88+Bawana_NG!R88+Bawana_RLNG!R88+Bawana_Spot!R88</f>
        <v>23.489771883910784</v>
      </c>
      <c r="J88" s="198">
        <f t="shared" si="8"/>
        <v>2.281160892145806E-4</v>
      </c>
      <c r="K88" s="197">
        <f>PPCL_NG!L88+PPCL_Spot!L88+GT_NG!L88+GT_Spot!L88+Bawana_NG!L88+Bawana_RLNG!L88+Bawana_Spot!L88</f>
        <v>112.88</v>
      </c>
      <c r="L88" s="197">
        <f>PPCL_NG!S88+PPCL_Spot!S88+GT_NG!S88+GT_Spot!S88+Bawana_NG!S88+Bawana_RLNG!S88+Bawana_Spot!S88</f>
        <v>112.90526293356925</v>
      </c>
      <c r="M88" s="198">
        <f t="shared" si="9"/>
        <v>-2.52629335692518E-2</v>
      </c>
      <c r="N88" s="197">
        <f>PPCL_NG!M88+PPCL_Spot!M88+GT_NG!M88+GT_Spot!M88+Bawana_NG!M88+Bawana_RLNG!M88+Bawana_Spot!M88</f>
        <v>206.51999999999998</v>
      </c>
      <c r="O88" s="197">
        <f>PPCL_NG!T88+PPCL_Spot!T88+GT_NG!T88+GT_Spot!T88+Bawana_NG!T88+Bawana_RLNG!T88+Bawana_Spot!T88</f>
        <v>206.65548404391626</v>
      </c>
      <c r="P88" s="198">
        <f t="shared" si="10"/>
        <v>-0.13548404391627855</v>
      </c>
      <c r="Q88" s="198">
        <f t="shared" si="11"/>
        <v>-0.41800000000005255</v>
      </c>
    </row>
    <row r="89" spans="1:17">
      <c r="A89" s="33" t="s">
        <v>131</v>
      </c>
      <c r="B89" s="197">
        <f>PPCL_NG!I89+PPCL_Spot!I89+GT_NG!I89+GT_Spot!I89+Bawana_NG!I89+Bawana_RLNG!I89+Bawana_Spot!I89</f>
        <v>784.06999999999994</v>
      </c>
      <c r="C89" s="197">
        <f>PPCL_NG!P89+PPCL_Spot!P89+GT_NG!P89+GT_Spot!P89+Bawana_NG!P89+Bawana_RLNG!P89+Bawana_Spot!P89</f>
        <v>784.22900772502203</v>
      </c>
      <c r="D89" s="198">
        <f t="shared" si="6"/>
        <v>-0.15900772502209293</v>
      </c>
      <c r="E89" s="197">
        <f>PPCL_NG!J89+PPCL_Spot!J89+GT_NG!J89+GT_Spot!J89+Bawana_NG!J89+Bawana_RLNG!J89+Bawana_Spot!J89</f>
        <v>132.6</v>
      </c>
      <c r="F89" s="197">
        <f>PPCL_NG!Q89+PPCL_Spot!Q89+GT_NG!Q89+GT_Spot!Q89+Bawana_NG!Q89+Bawana_RLNG!Q89+Bawana_Spot!Q89</f>
        <v>132.69845704268965</v>
      </c>
      <c r="G89" s="198">
        <f t="shared" si="7"/>
        <v>-9.8457042689659602E-2</v>
      </c>
      <c r="H89" s="197">
        <f>PPCL_NG!K89+PPCL_Spot!K89+GT_NG!K89+GT_Spot!K89+Bawana_NG!K89+Bawana_RLNG!K89+Bawana_Spot!K89</f>
        <v>23.49</v>
      </c>
      <c r="I89" s="197">
        <f>PPCL_NG!R89+PPCL_Spot!R89+GT_NG!R89+GT_Spot!R89+Bawana_NG!R89+Bawana_RLNG!R89+Bawana_Spot!R89</f>
        <v>23.489771883910784</v>
      </c>
      <c r="J89" s="198">
        <f t="shared" si="8"/>
        <v>2.281160892145806E-4</v>
      </c>
      <c r="K89" s="197">
        <f>PPCL_NG!L89+PPCL_Spot!L89+GT_NG!L89+GT_Spot!L89+Bawana_NG!L89+Bawana_RLNG!L89+Bawana_Spot!L89</f>
        <v>112.88</v>
      </c>
      <c r="L89" s="197">
        <f>PPCL_NG!S89+PPCL_Spot!S89+GT_NG!S89+GT_Spot!S89+Bawana_NG!S89+Bawana_RLNG!S89+Bawana_Spot!S89</f>
        <v>112.90526293356925</v>
      </c>
      <c r="M89" s="198">
        <f t="shared" si="9"/>
        <v>-2.52629335692518E-2</v>
      </c>
      <c r="N89" s="197">
        <f>PPCL_NG!M89+PPCL_Spot!M89+GT_NG!M89+GT_Spot!M89+Bawana_NG!M89+Bawana_RLNG!M89+Bawana_Spot!M89</f>
        <v>206.51999999999998</v>
      </c>
      <c r="O89" s="197">
        <f>PPCL_NG!T89+PPCL_Spot!T89+GT_NG!T89+GT_Spot!T89+Bawana_NG!T89+Bawana_RLNG!T89+Bawana_Spot!T89</f>
        <v>206.65550041480827</v>
      </c>
      <c r="P89" s="198">
        <f t="shared" si="10"/>
        <v>-0.13550041480829123</v>
      </c>
      <c r="Q89" s="198">
        <f t="shared" si="11"/>
        <v>-0.41800000000008097</v>
      </c>
    </row>
    <row r="90" spans="1:17">
      <c r="A90" s="33" t="s">
        <v>132</v>
      </c>
      <c r="B90" s="197">
        <f>PPCL_NG!I90+PPCL_Spot!I90+GT_NG!I90+GT_Spot!I90+Bawana_NG!I90+Bawana_RLNG!I90+Bawana_Spot!I90</f>
        <v>906.06999999999994</v>
      </c>
      <c r="C90" s="197">
        <f>PPCL_NG!P90+PPCL_Spot!P90+GT_NG!P90+GT_Spot!P90+Bawana_NG!P90+Bawana_RLNG!P90+Bawana_Spot!P90</f>
        <v>906.2289660456164</v>
      </c>
      <c r="D90" s="198">
        <f t="shared" si="6"/>
        <v>-0.15896604561646654</v>
      </c>
      <c r="E90" s="197">
        <f>PPCL_NG!J90+PPCL_Spot!J90+GT_NG!J90+GT_Spot!J90+Bawana_NG!J90+Bawana_RLNG!J90+Bawana_Spot!J90</f>
        <v>132.6</v>
      </c>
      <c r="F90" s="197">
        <f>PPCL_NG!Q90+PPCL_Spot!Q90+GT_NG!Q90+GT_Spot!Q90+Bawana_NG!Q90+Bawana_RLNG!Q90+Bawana_Spot!Q90</f>
        <v>132.69846735049967</v>
      </c>
      <c r="G90" s="198">
        <f t="shared" si="7"/>
        <v>-9.8467350499674922E-2</v>
      </c>
      <c r="H90" s="197">
        <f>PPCL_NG!K90+PPCL_Spot!K90+GT_NG!K90+GT_Spot!K90+Bawana_NG!K90+Bawana_RLNG!K90+Bawana_Spot!K90</f>
        <v>23.49</v>
      </c>
      <c r="I90" s="197">
        <f>PPCL_NG!R90+PPCL_Spot!R90+GT_NG!R90+GT_Spot!R90+Bawana_NG!R90+Bawana_RLNG!R90+Bawana_Spot!R90</f>
        <v>23.489771883910784</v>
      </c>
      <c r="J90" s="198">
        <f t="shared" si="8"/>
        <v>2.281160892145806E-4</v>
      </c>
      <c r="K90" s="197">
        <f>PPCL_NG!L90+PPCL_Spot!L90+GT_NG!L90+GT_Spot!L90+Bawana_NG!L90+Bawana_RLNG!L90+Bawana_Spot!L90</f>
        <v>112.88</v>
      </c>
      <c r="L90" s="197">
        <f>PPCL_NG!S90+PPCL_Spot!S90+GT_NG!S90+GT_Spot!S90+Bawana_NG!S90+Bawana_RLNG!S90+Bawana_Spot!S90</f>
        <v>112.90526293356925</v>
      </c>
      <c r="M90" s="198">
        <f t="shared" si="9"/>
        <v>-2.52629335692518E-2</v>
      </c>
      <c r="N90" s="197">
        <f>PPCL_NG!M90+PPCL_Spot!M90+GT_NG!M90+GT_Spot!M90+Bawana_NG!M90+Bawana_RLNG!M90+Bawana_Spot!M90</f>
        <v>206.51999999999998</v>
      </c>
      <c r="O90" s="197">
        <f>PPCL_NG!T90+PPCL_Spot!T90+GT_NG!T90+GT_Spot!T90+Bawana_NG!T90+Bawana_RLNG!T90+Bawana_Spot!T90</f>
        <v>206.65553178640397</v>
      </c>
      <c r="P90" s="198">
        <f t="shared" si="10"/>
        <v>-0.13553178640398755</v>
      </c>
      <c r="Q90" s="198">
        <f t="shared" si="11"/>
        <v>-0.41800000000016624</v>
      </c>
    </row>
    <row r="91" spans="1:17">
      <c r="A91" s="33" t="s">
        <v>133</v>
      </c>
      <c r="B91" s="197">
        <f>PPCL_NG!I91+PPCL_Spot!I91+GT_NG!I91+GT_Spot!I91+Bawana_NG!I91+Bawana_RLNG!I91+Bawana_Spot!I91</f>
        <v>930.06999999999994</v>
      </c>
      <c r="C91" s="197">
        <f>PPCL_NG!P91+PPCL_Spot!P91+GT_NG!P91+GT_Spot!P91+Bawana_NG!P91+Bawana_RLNG!P91+Bawana_Spot!P91</f>
        <v>930.23073394598816</v>
      </c>
      <c r="D91" s="198">
        <f t="shared" si="6"/>
        <v>-0.16073394598822688</v>
      </c>
      <c r="E91" s="197">
        <f>PPCL_NG!J91+PPCL_Spot!J91+GT_NG!J91+GT_Spot!J91+Bawana_NG!J91+Bawana_RLNG!J91+Bawana_Spot!J91</f>
        <v>159.6</v>
      </c>
      <c r="F91" s="197">
        <f>PPCL_NG!Q91+PPCL_Spot!Q91+GT_NG!Q91+GT_Spot!Q91+Bawana_NG!Q91+Bawana_RLNG!Q91+Bawana_Spot!Q91</f>
        <v>159.69852475148298</v>
      </c>
      <c r="G91" s="198">
        <f t="shared" si="7"/>
        <v>-9.8524751482983675E-2</v>
      </c>
      <c r="H91" s="197">
        <f>PPCL_NG!K91+PPCL_Spot!K91+GT_NG!K91+GT_Spot!K91+Bawana_NG!K91+Bawana_RLNG!K91+Bawana_Spot!K91</f>
        <v>23.49</v>
      </c>
      <c r="I91" s="197">
        <f>PPCL_NG!R91+PPCL_Spot!R91+GT_NG!R91+GT_Spot!R91+Bawana_NG!R91+Bawana_RLNG!R91+Bawana_Spot!R91</f>
        <v>23.489771883910784</v>
      </c>
      <c r="J91" s="198">
        <f t="shared" si="8"/>
        <v>2.281160892145806E-4</v>
      </c>
      <c r="K91" s="197">
        <f>PPCL_NG!L91+PPCL_Spot!L91+GT_NG!L91+GT_Spot!L91+Bawana_NG!L91+Bawana_RLNG!L91+Bawana_Spot!L91</f>
        <v>112.88</v>
      </c>
      <c r="L91" s="197">
        <f>PPCL_NG!S91+PPCL_Spot!S91+GT_NG!S91+GT_Spot!S91+Bawana_NG!S91+Bawana_RLNG!S91+Bawana_Spot!S91</f>
        <v>112.90526293356925</v>
      </c>
      <c r="M91" s="198">
        <f t="shared" si="9"/>
        <v>-2.52629335692518E-2</v>
      </c>
      <c r="N91" s="197">
        <f>PPCL_NG!M91+PPCL_Spot!M91+GT_NG!M91+GT_Spot!M91+Bawana_NG!M91+Bawana_RLNG!M91+Bawana_Spot!M91</f>
        <v>206.51999999999998</v>
      </c>
      <c r="O91" s="197">
        <f>PPCL_NG!T91+PPCL_Spot!T91+GT_NG!T91+GT_Spot!T91+Bawana_NG!T91+Bawana_RLNG!T91+Bawana_Spot!T91</f>
        <v>206.6557064850488</v>
      </c>
      <c r="P91" s="198">
        <f t="shared" si="10"/>
        <v>-0.13570648504881433</v>
      </c>
      <c r="Q91" s="198">
        <f t="shared" si="11"/>
        <v>-0.4200000000000621</v>
      </c>
    </row>
    <row r="92" spans="1:17">
      <c r="A92" s="33" t="s">
        <v>134</v>
      </c>
      <c r="B92" s="197">
        <f>PPCL_NG!I92+PPCL_Spot!I92+GT_NG!I92+GT_Spot!I92+Bawana_NG!I92+Bawana_RLNG!I92+Bawana_Spot!I92</f>
        <v>984.06999999999994</v>
      </c>
      <c r="C92" s="197">
        <f>PPCL_NG!P92+PPCL_Spot!P92+GT_NG!P92+GT_Spot!P92+Bawana_NG!P92+Bawana_RLNG!P92+Bawana_Spot!P92</f>
        <v>984.22900825527745</v>
      </c>
      <c r="D92" s="198">
        <f t="shared" si="6"/>
        <v>-0.15900825527751294</v>
      </c>
      <c r="E92" s="197">
        <f>PPCL_NG!J92+PPCL_Spot!J92+GT_NG!J92+GT_Spot!J92+Bawana_NG!J92+Bawana_RLNG!J92+Bawana_Spot!J92</f>
        <v>164.6</v>
      </c>
      <c r="F92" s="197">
        <f>PPCL_NG!Q92+PPCL_Spot!Q92+GT_NG!Q92+GT_Spot!Q92+Bawana_NG!Q92+Bawana_RLNG!Q92+Bawana_Spot!Q92</f>
        <v>164.69840405539571</v>
      </c>
      <c r="G92" s="198">
        <f t="shared" si="7"/>
        <v>-9.8404055395718615E-2</v>
      </c>
      <c r="H92" s="197">
        <f>PPCL_NG!K92+PPCL_Spot!K92+GT_NG!K92+GT_Spot!K92+Bawana_NG!K92+Bawana_RLNG!K92+Bawana_Spot!K92</f>
        <v>23.49</v>
      </c>
      <c r="I92" s="197">
        <f>PPCL_NG!R92+PPCL_Spot!R92+GT_NG!R92+GT_Spot!R92+Bawana_NG!R92+Bawana_RLNG!R92+Bawana_Spot!R92</f>
        <v>23.489771883910784</v>
      </c>
      <c r="J92" s="198">
        <f t="shared" si="8"/>
        <v>2.281160892145806E-4</v>
      </c>
      <c r="K92" s="197">
        <f>PPCL_NG!L92+PPCL_Spot!L92+GT_NG!L92+GT_Spot!L92+Bawana_NG!L92+Bawana_RLNG!L92+Bawana_Spot!L92</f>
        <v>112.88</v>
      </c>
      <c r="L92" s="197">
        <f>PPCL_NG!S92+PPCL_Spot!S92+GT_NG!S92+GT_Spot!S92+Bawana_NG!S92+Bawana_RLNG!S92+Bawana_Spot!S92</f>
        <v>112.90526293356925</v>
      </c>
      <c r="M92" s="198">
        <f t="shared" si="9"/>
        <v>-2.52629335692518E-2</v>
      </c>
      <c r="N92" s="197">
        <f>PPCL_NG!M92+PPCL_Spot!M92+GT_NG!M92+GT_Spot!M92+Bawana_NG!M92+Bawana_RLNG!M92+Bawana_Spot!M92</f>
        <v>206.51999999999998</v>
      </c>
      <c r="O92" s="197">
        <f>PPCL_NG!T92+PPCL_Spot!T92+GT_NG!T92+GT_Spot!T92+Bawana_NG!T92+Bawana_RLNG!T92+Bawana_Spot!T92</f>
        <v>206.65555287184685</v>
      </c>
      <c r="P92" s="198">
        <f t="shared" si="10"/>
        <v>-0.13555287184686904</v>
      </c>
      <c r="Q92" s="198">
        <f t="shared" si="11"/>
        <v>-0.41800000000013782</v>
      </c>
    </row>
    <row r="93" spans="1:17">
      <c r="A93" s="33" t="s">
        <v>135</v>
      </c>
      <c r="B93" s="197">
        <f>PPCL_NG!I93+PPCL_Spot!I93+GT_NG!I93+GT_Spot!I93+Bawana_NG!I93+Bawana_RLNG!I93+Bawana_Spot!I93</f>
        <v>984.06999999999994</v>
      </c>
      <c r="C93" s="197">
        <f>PPCL_NG!P93+PPCL_Spot!P93+GT_NG!P93+GT_Spot!P93+Bawana_NG!P93+Bawana_RLNG!P93+Bawana_Spot!P93</f>
        <v>984.22900825527745</v>
      </c>
      <c r="D93" s="198">
        <f t="shared" si="6"/>
        <v>-0.15900825527751294</v>
      </c>
      <c r="E93" s="197">
        <f>PPCL_NG!J93+PPCL_Spot!J93+GT_NG!J93+GT_Spot!J93+Bawana_NG!J93+Bawana_RLNG!J93+Bawana_Spot!J93</f>
        <v>164.6</v>
      </c>
      <c r="F93" s="197">
        <f>PPCL_NG!Q93+PPCL_Spot!Q93+GT_NG!Q93+GT_Spot!Q93+Bawana_NG!Q93+Bawana_RLNG!Q93+Bawana_Spot!Q93</f>
        <v>164.69840405539571</v>
      </c>
      <c r="G93" s="198">
        <f t="shared" si="7"/>
        <v>-9.8404055395718615E-2</v>
      </c>
      <c r="H93" s="197">
        <f>PPCL_NG!K93+PPCL_Spot!K93+GT_NG!K93+GT_Spot!K93+Bawana_NG!K93+Bawana_RLNG!K93+Bawana_Spot!K93</f>
        <v>23.49</v>
      </c>
      <c r="I93" s="197">
        <f>PPCL_NG!R93+PPCL_Spot!R93+GT_NG!R93+GT_Spot!R93+Bawana_NG!R93+Bawana_RLNG!R93+Bawana_Spot!R93</f>
        <v>23.489771883910784</v>
      </c>
      <c r="J93" s="198">
        <f t="shared" si="8"/>
        <v>2.281160892145806E-4</v>
      </c>
      <c r="K93" s="197">
        <f>PPCL_NG!L93+PPCL_Spot!L93+GT_NG!L93+GT_Spot!L93+Bawana_NG!L93+Bawana_RLNG!L93+Bawana_Spot!L93</f>
        <v>112.88</v>
      </c>
      <c r="L93" s="197">
        <f>PPCL_NG!S93+PPCL_Spot!S93+GT_NG!S93+GT_Spot!S93+Bawana_NG!S93+Bawana_RLNG!S93+Bawana_Spot!S93</f>
        <v>112.90526293356925</v>
      </c>
      <c r="M93" s="198">
        <f t="shared" si="9"/>
        <v>-2.52629335692518E-2</v>
      </c>
      <c r="N93" s="197">
        <f>PPCL_NG!M93+PPCL_Spot!M93+GT_NG!M93+GT_Spot!M93+Bawana_NG!M93+Bawana_RLNG!M93+Bawana_Spot!M93</f>
        <v>206.51999999999998</v>
      </c>
      <c r="O93" s="197">
        <f>PPCL_NG!T93+PPCL_Spot!T93+GT_NG!T93+GT_Spot!T93+Bawana_NG!T93+Bawana_RLNG!T93+Bawana_Spot!T93</f>
        <v>206.65555287184685</v>
      </c>
      <c r="P93" s="198">
        <f t="shared" si="10"/>
        <v>-0.13555287184686904</v>
      </c>
      <c r="Q93" s="198">
        <f t="shared" si="11"/>
        <v>-0.41800000000013782</v>
      </c>
    </row>
    <row r="94" spans="1:17">
      <c r="A94" s="33" t="s">
        <v>136</v>
      </c>
      <c r="B94" s="197">
        <f>PPCL_NG!I94+PPCL_Spot!I94+GT_NG!I94+GT_Spot!I94+Bawana_NG!I94+Bawana_RLNG!I94+Bawana_Spot!I94</f>
        <v>972.69</v>
      </c>
      <c r="C94" s="197">
        <f>PPCL_NG!P94+PPCL_Spot!P94+GT_NG!P94+GT_Spot!P94+Bawana_NG!P94+Bawana_RLNG!P94+Bawana_Spot!P94</f>
        <v>972.85073394598817</v>
      </c>
      <c r="D94" s="198">
        <f t="shared" si="6"/>
        <v>-0.16073394598811319</v>
      </c>
      <c r="E94" s="197">
        <f>PPCL_NG!J94+PPCL_Spot!J94+GT_NG!J94+GT_Spot!J94+Bawana_NG!J94+Bawana_RLNG!J94+Bawana_Spot!J94</f>
        <v>184.6</v>
      </c>
      <c r="F94" s="197">
        <f>PPCL_NG!Q94+PPCL_Spot!Q94+GT_NG!Q94+GT_Spot!Q94+Bawana_NG!Q94+Bawana_RLNG!Q94+Bawana_Spot!Q94</f>
        <v>184.69852475148298</v>
      </c>
      <c r="G94" s="198">
        <f t="shared" si="7"/>
        <v>-9.8524751482983675E-2</v>
      </c>
      <c r="H94" s="197">
        <f>PPCL_NG!K94+PPCL_Spot!K94+GT_NG!K94+GT_Spot!K94+Bawana_NG!K94+Bawana_RLNG!K94+Bawana_Spot!K94</f>
        <v>23.49</v>
      </c>
      <c r="I94" s="197">
        <f>PPCL_NG!R94+PPCL_Spot!R94+GT_NG!R94+GT_Spot!R94+Bawana_NG!R94+Bawana_RLNG!R94+Bawana_Spot!R94</f>
        <v>23.489771883910784</v>
      </c>
      <c r="J94" s="198">
        <f t="shared" si="8"/>
        <v>2.281160892145806E-4</v>
      </c>
      <c r="K94" s="197">
        <f>PPCL_NG!L94+PPCL_Spot!L94+GT_NG!L94+GT_Spot!L94+Bawana_NG!L94+Bawana_RLNG!L94+Bawana_Spot!L94</f>
        <v>112.88</v>
      </c>
      <c r="L94" s="197">
        <f>PPCL_NG!S94+PPCL_Spot!S94+GT_NG!S94+GT_Spot!S94+Bawana_NG!S94+Bawana_RLNG!S94+Bawana_Spot!S94</f>
        <v>112.90526293356925</v>
      </c>
      <c r="M94" s="198">
        <f t="shared" si="9"/>
        <v>-2.52629335692518E-2</v>
      </c>
      <c r="N94" s="197">
        <f>PPCL_NG!M94+PPCL_Spot!M94+GT_NG!M94+GT_Spot!M94+Bawana_NG!M94+Bawana_RLNG!M94+Bawana_Spot!M94</f>
        <v>206.51999999999998</v>
      </c>
      <c r="O94" s="197">
        <f>PPCL_NG!T94+PPCL_Spot!T94+GT_NG!T94+GT_Spot!T94+Bawana_NG!T94+Bawana_RLNG!T94+Bawana_Spot!T94</f>
        <v>206.6557064850488</v>
      </c>
      <c r="P94" s="198">
        <f t="shared" si="10"/>
        <v>-0.13570648504881433</v>
      </c>
      <c r="Q94" s="198">
        <f t="shared" si="11"/>
        <v>-0.41999999999994841</v>
      </c>
    </row>
    <row r="95" spans="1:17">
      <c r="A95" s="33" t="s">
        <v>137</v>
      </c>
      <c r="B95" s="197">
        <f>PPCL_NG!I95+PPCL_Spot!I95+GT_NG!I95+GT_Spot!I95+Bawana_NG!I95+Bawana_RLNG!I95+Bawana_Spot!I95</f>
        <v>957.69</v>
      </c>
      <c r="C95" s="197">
        <f>PPCL_NG!P95+PPCL_Spot!P95+GT_NG!P95+GT_Spot!P95+Bawana_NG!P95+Bawana_RLNG!P95+Bawana_Spot!P95</f>
        <v>957.85073394598817</v>
      </c>
      <c r="D95" s="198">
        <f t="shared" si="6"/>
        <v>-0.16073394598811319</v>
      </c>
      <c r="E95" s="197">
        <f>PPCL_NG!J95+PPCL_Spot!J95+GT_NG!J95+GT_Spot!J95+Bawana_NG!J95+Bawana_RLNG!J95+Bawana_Spot!J95</f>
        <v>199.6</v>
      </c>
      <c r="F95" s="197">
        <f>PPCL_NG!Q95+PPCL_Spot!Q95+GT_NG!Q95+GT_Spot!Q95+Bawana_NG!Q95+Bawana_RLNG!Q95+Bawana_Spot!Q95</f>
        <v>199.69852475148298</v>
      </c>
      <c r="G95" s="198">
        <f t="shared" si="7"/>
        <v>-9.8524751482983675E-2</v>
      </c>
      <c r="H95" s="197">
        <f>PPCL_NG!K95+PPCL_Spot!K95+GT_NG!K95+GT_Spot!K95+Bawana_NG!K95+Bawana_RLNG!K95+Bawana_Spot!K95</f>
        <v>23.49</v>
      </c>
      <c r="I95" s="197">
        <f>PPCL_NG!R95+PPCL_Spot!R95+GT_NG!R95+GT_Spot!R95+Bawana_NG!R95+Bawana_RLNG!R95+Bawana_Spot!R95</f>
        <v>23.489771883910784</v>
      </c>
      <c r="J95" s="198">
        <f t="shared" si="8"/>
        <v>2.281160892145806E-4</v>
      </c>
      <c r="K95" s="197">
        <f>PPCL_NG!L95+PPCL_Spot!L95+GT_NG!L95+GT_Spot!L95+Bawana_NG!L95+Bawana_RLNG!L95+Bawana_Spot!L95</f>
        <v>112.88</v>
      </c>
      <c r="L95" s="197">
        <f>PPCL_NG!S95+PPCL_Spot!S95+GT_NG!S95+GT_Spot!S95+Bawana_NG!S95+Bawana_RLNG!S95+Bawana_Spot!S95</f>
        <v>112.90526293356925</v>
      </c>
      <c r="M95" s="198">
        <f t="shared" si="9"/>
        <v>-2.52629335692518E-2</v>
      </c>
      <c r="N95" s="197">
        <f>PPCL_NG!M95+PPCL_Spot!M95+GT_NG!M95+GT_Spot!M95+Bawana_NG!M95+Bawana_RLNG!M95+Bawana_Spot!M95</f>
        <v>206.51999999999998</v>
      </c>
      <c r="O95" s="197">
        <f>PPCL_NG!T95+PPCL_Spot!T95+GT_NG!T95+GT_Spot!T95+Bawana_NG!T95+Bawana_RLNG!T95+Bawana_Spot!T95</f>
        <v>206.6557064850488</v>
      </c>
      <c r="P95" s="198">
        <f t="shared" si="10"/>
        <v>-0.13570648504881433</v>
      </c>
      <c r="Q95" s="198">
        <f t="shared" si="11"/>
        <v>-0.41999999999994841</v>
      </c>
    </row>
    <row r="96" spans="1:17">
      <c r="A96" s="33" t="s">
        <v>138</v>
      </c>
      <c r="B96" s="197">
        <f>PPCL_NG!I96+PPCL_Spot!I96+GT_NG!I96+GT_Spot!I96+Bawana_NG!I96+Bawana_RLNG!I96+Bawana_Spot!I96</f>
        <v>942.69</v>
      </c>
      <c r="C96" s="197">
        <f>PPCL_NG!P96+PPCL_Spot!P96+GT_NG!P96+GT_Spot!P96+Bawana_NG!P96+Bawana_RLNG!P96+Bawana_Spot!P96</f>
        <v>942.85073394598817</v>
      </c>
      <c r="D96" s="198">
        <f t="shared" si="6"/>
        <v>-0.16073394598811319</v>
      </c>
      <c r="E96" s="197">
        <f>PPCL_NG!J96+PPCL_Spot!J96+GT_NG!J96+GT_Spot!J96+Bawana_NG!J96+Bawana_RLNG!J96+Bawana_Spot!J96</f>
        <v>214.6</v>
      </c>
      <c r="F96" s="197">
        <f>PPCL_NG!Q96+PPCL_Spot!Q96+GT_NG!Q96+GT_Spot!Q96+Bawana_NG!Q96+Bawana_RLNG!Q96+Bawana_Spot!Q96</f>
        <v>214.69852475148298</v>
      </c>
      <c r="G96" s="198">
        <f t="shared" si="7"/>
        <v>-9.8524751482983675E-2</v>
      </c>
      <c r="H96" s="197">
        <f>PPCL_NG!K96+PPCL_Spot!K96+GT_NG!K96+GT_Spot!K96+Bawana_NG!K96+Bawana_RLNG!K96+Bawana_Spot!K96</f>
        <v>23.49</v>
      </c>
      <c r="I96" s="197">
        <f>PPCL_NG!R96+PPCL_Spot!R96+GT_NG!R96+GT_Spot!R96+Bawana_NG!R96+Bawana_RLNG!R96+Bawana_Spot!R96</f>
        <v>23.489771883910784</v>
      </c>
      <c r="J96" s="198">
        <f t="shared" si="8"/>
        <v>2.281160892145806E-4</v>
      </c>
      <c r="K96" s="197">
        <f>PPCL_NG!L96+PPCL_Spot!L96+GT_NG!L96+GT_Spot!L96+Bawana_NG!L96+Bawana_RLNG!L96+Bawana_Spot!L96</f>
        <v>112.88</v>
      </c>
      <c r="L96" s="197">
        <f>PPCL_NG!S96+PPCL_Spot!S96+GT_NG!S96+GT_Spot!S96+Bawana_NG!S96+Bawana_RLNG!S96+Bawana_Spot!S96</f>
        <v>112.90526293356925</v>
      </c>
      <c r="M96" s="198">
        <f t="shared" si="9"/>
        <v>-2.52629335692518E-2</v>
      </c>
      <c r="N96" s="197">
        <f>PPCL_NG!M96+PPCL_Spot!M96+GT_NG!M96+GT_Spot!M96+Bawana_NG!M96+Bawana_RLNG!M96+Bawana_Spot!M96</f>
        <v>206.51999999999998</v>
      </c>
      <c r="O96" s="197">
        <f>PPCL_NG!T96+PPCL_Spot!T96+GT_NG!T96+GT_Spot!T96+Bawana_NG!T96+Bawana_RLNG!T96+Bawana_Spot!T96</f>
        <v>206.6557064850488</v>
      </c>
      <c r="P96" s="198">
        <f t="shared" si="10"/>
        <v>-0.13570648504881433</v>
      </c>
      <c r="Q96" s="198">
        <f t="shared" si="11"/>
        <v>-0.41999999999994841</v>
      </c>
    </row>
    <row r="97" spans="1:17">
      <c r="A97" s="33" t="s">
        <v>139</v>
      </c>
      <c r="B97" s="197">
        <f>PPCL_NG!I97+PPCL_Spot!I97+GT_NG!I97+GT_Spot!I97+Bawana_NG!I97+Bawana_RLNG!I97+Bawana_Spot!I97</f>
        <v>937.69</v>
      </c>
      <c r="C97" s="197">
        <f>PPCL_NG!P97+PPCL_Spot!P97+GT_NG!P97+GT_Spot!P97+Bawana_NG!P97+Bawana_RLNG!P97+Bawana_Spot!P97</f>
        <v>937.85073394598817</v>
      </c>
      <c r="D97" s="198">
        <f t="shared" si="6"/>
        <v>-0.16073394598811319</v>
      </c>
      <c r="E97" s="197">
        <f>PPCL_NG!J97+PPCL_Spot!J97+GT_NG!J97+GT_Spot!J97+Bawana_NG!J97+Bawana_RLNG!J97+Bawana_Spot!J97</f>
        <v>219.6</v>
      </c>
      <c r="F97" s="197">
        <f>PPCL_NG!Q97+PPCL_Spot!Q97+GT_NG!Q97+GT_Spot!Q97+Bawana_NG!Q97+Bawana_RLNG!Q97+Bawana_Spot!Q97</f>
        <v>219.69852475148298</v>
      </c>
      <c r="G97" s="198">
        <f t="shared" si="7"/>
        <v>-9.8524751482983675E-2</v>
      </c>
      <c r="H97" s="197">
        <f>PPCL_NG!K97+PPCL_Spot!K97+GT_NG!K97+GT_Spot!K97+Bawana_NG!K97+Bawana_RLNG!K97+Bawana_Spot!K97</f>
        <v>23.49</v>
      </c>
      <c r="I97" s="197">
        <f>PPCL_NG!R97+PPCL_Spot!R97+GT_NG!R97+GT_Spot!R97+Bawana_NG!R97+Bawana_RLNG!R97+Bawana_Spot!R97</f>
        <v>23.489771883910784</v>
      </c>
      <c r="J97" s="198">
        <f t="shared" si="8"/>
        <v>2.281160892145806E-4</v>
      </c>
      <c r="K97" s="197">
        <f>PPCL_NG!L97+PPCL_Spot!L97+GT_NG!L97+GT_Spot!L97+Bawana_NG!L97+Bawana_RLNG!L97+Bawana_Spot!L97</f>
        <v>112.88</v>
      </c>
      <c r="L97" s="197">
        <f>PPCL_NG!S97+PPCL_Spot!S97+GT_NG!S97+GT_Spot!S97+Bawana_NG!S97+Bawana_RLNG!S97+Bawana_Spot!S97</f>
        <v>112.90526293356925</v>
      </c>
      <c r="M97" s="198">
        <f t="shared" si="9"/>
        <v>-2.52629335692518E-2</v>
      </c>
      <c r="N97" s="197">
        <f>PPCL_NG!M97+PPCL_Spot!M97+GT_NG!M97+GT_Spot!M97+Bawana_NG!M97+Bawana_RLNG!M97+Bawana_Spot!M97</f>
        <v>206.51999999999998</v>
      </c>
      <c r="O97" s="197">
        <f>PPCL_NG!T97+PPCL_Spot!T97+GT_NG!T97+GT_Spot!T97+Bawana_NG!T97+Bawana_RLNG!T97+Bawana_Spot!T97</f>
        <v>206.6557064850488</v>
      </c>
      <c r="P97" s="198">
        <f t="shared" si="10"/>
        <v>-0.13570648504881433</v>
      </c>
      <c r="Q97" s="198">
        <f t="shared" si="11"/>
        <v>-0.41999999999994841</v>
      </c>
    </row>
    <row r="98" spans="1:17">
      <c r="A98" s="33" t="s">
        <v>140</v>
      </c>
      <c r="B98" s="197">
        <f>PPCL_NG!I98+PPCL_Spot!I98+GT_NG!I98+GT_Spot!I98+Bawana_NG!I98+Bawana_RLNG!I98+Bawana_Spot!I98</f>
        <v>937.69</v>
      </c>
      <c r="C98" s="197">
        <f>PPCL_NG!P98+PPCL_Spot!P98+GT_NG!P98+GT_Spot!P98+Bawana_NG!P98+Bawana_RLNG!P98+Bawana_Spot!P98</f>
        <v>937.85073394598817</v>
      </c>
      <c r="D98" s="198">
        <f t="shared" si="6"/>
        <v>-0.16073394598811319</v>
      </c>
      <c r="E98" s="197">
        <f>PPCL_NG!J98+PPCL_Spot!J98+GT_NG!J98+GT_Spot!J98+Bawana_NG!J98+Bawana_RLNG!J98+Bawana_Spot!J98</f>
        <v>219.6</v>
      </c>
      <c r="F98" s="197">
        <f>PPCL_NG!Q98+PPCL_Spot!Q98+GT_NG!Q98+GT_Spot!Q98+Bawana_NG!Q98+Bawana_RLNG!Q98+Bawana_Spot!Q98</f>
        <v>219.69852475148298</v>
      </c>
      <c r="G98" s="198">
        <f t="shared" si="7"/>
        <v>-9.8524751482983675E-2</v>
      </c>
      <c r="H98" s="197">
        <f>PPCL_NG!K98+PPCL_Spot!K98+GT_NG!K98+GT_Spot!K98+Bawana_NG!K98+Bawana_RLNG!K98+Bawana_Spot!K98</f>
        <v>23.49</v>
      </c>
      <c r="I98" s="197">
        <f>PPCL_NG!R98+PPCL_Spot!R98+GT_NG!R98+GT_Spot!R98+Bawana_NG!R98+Bawana_RLNG!R98+Bawana_Spot!R98</f>
        <v>23.489771883910784</v>
      </c>
      <c r="J98" s="198">
        <f t="shared" si="8"/>
        <v>2.281160892145806E-4</v>
      </c>
      <c r="K98" s="197">
        <f>PPCL_NG!L98+PPCL_Spot!L98+GT_NG!L98+GT_Spot!L98+Bawana_NG!L98+Bawana_RLNG!L98+Bawana_Spot!L98</f>
        <v>112.88</v>
      </c>
      <c r="L98" s="197">
        <f>PPCL_NG!S98+PPCL_Spot!S98+GT_NG!S98+GT_Spot!S98+Bawana_NG!S98+Bawana_RLNG!S98+Bawana_Spot!S98</f>
        <v>112.90526293356925</v>
      </c>
      <c r="M98" s="198">
        <f t="shared" si="9"/>
        <v>-2.52629335692518E-2</v>
      </c>
      <c r="N98" s="197">
        <f>PPCL_NG!M98+PPCL_Spot!M98+GT_NG!M98+GT_Spot!M98+Bawana_NG!M98+Bawana_RLNG!M98+Bawana_Spot!M98</f>
        <v>206.51999999999998</v>
      </c>
      <c r="O98" s="197">
        <f>PPCL_NG!T98+PPCL_Spot!T98+GT_NG!T98+GT_Spot!T98+Bawana_NG!T98+Bawana_RLNG!T98+Bawana_Spot!T98</f>
        <v>206.6557064850488</v>
      </c>
      <c r="P98" s="198">
        <f t="shared" si="10"/>
        <v>-0.13570648504881433</v>
      </c>
      <c r="Q98" s="198">
        <f t="shared" si="11"/>
        <v>-0.41999999999994841</v>
      </c>
    </row>
    <row r="99" spans="1:17">
      <c r="A99" s="33" t="s">
        <v>324</v>
      </c>
      <c r="B99" s="197">
        <f>PPCL_NG!I99+PPCL_Spot!I99+GT_NG!I99+GT_Spot!I99+Bawana_NG!I99+Bawana_RLNG!I99+Bawana_Spot!I99</f>
        <v>11.568159999999995</v>
      </c>
      <c r="C99" s="197">
        <f>PPCL_NG!P99+PPCL_Spot!P99+GT_NG!P99+GT_Spot!P99+Bawana_NG!P99+Bawana_RLNG!P99+Bawana_Spot!P99</f>
        <v>11.57096566984861</v>
      </c>
      <c r="D99" s="198">
        <f t="shared" si="6"/>
        <v>-2.8056698486143006E-3</v>
      </c>
      <c r="E99" s="197">
        <f>PPCL_NG!J99+PPCL_Spot!J99+GT_NG!J99+GT_Spot!J99+Bawana_NG!J99+Bawana_RLNG!J99+Bawana_Spot!J99</f>
        <v>3.8758500000000007</v>
      </c>
      <c r="F99" s="197">
        <f>PPCL_NG!Q99+PPCL_Spot!Q99+GT_NG!Q99+GT_Spot!Q99+Bawana_NG!Q99+Bawana_RLNG!Q99+Bawana_Spot!Q99</f>
        <v>3.8775847907305545</v>
      </c>
      <c r="G99" s="198">
        <f t="shared" si="7"/>
        <v>-1.7347907305538257E-3</v>
      </c>
      <c r="H99" s="197">
        <f>PPCL_NG!K99+PPCL_Spot!K99+GT_NG!K99+GT_Spot!K99+Bawana_NG!K99+Bawana_RLNG!K99+Bawana_Spot!K99</f>
        <v>0.56237750000000042</v>
      </c>
      <c r="I99" s="197">
        <f>PPCL_NG!R99+PPCL_Spot!R99+GT_NG!R99+GT_Spot!R99+Bawana_NG!R99+Bawana_RLNG!R99+Bawana_Spot!R99</f>
        <v>0.56237002529336522</v>
      </c>
      <c r="J99" s="198">
        <f t="shared" si="8"/>
        <v>7.4747066352021108E-6</v>
      </c>
      <c r="K99" s="197">
        <f>PPCL_NG!L99+PPCL_Spot!L99+GT_NG!L99+GT_Spot!L99+Bawana_NG!L99+Bawana_RLNG!L99+Bawana_Spot!L99</f>
        <v>2.629879999999996</v>
      </c>
      <c r="L99" s="197">
        <f>PPCL_NG!S99+PPCL_Spot!S99+GT_NG!S99+GT_Spot!S99+Bawana_NG!S99+Bawana_RLNG!S99+Bawana_Spot!S99</f>
        <v>2.6303136375620393</v>
      </c>
      <c r="M99" s="198">
        <f t="shared" si="9"/>
        <v>-4.3363756204328752E-4</v>
      </c>
      <c r="N99" s="197">
        <f>PPCL_NG!M99+PPCL_Spot!M99+GT_NG!M99+GT_Spot!M99+Bawana_NG!M99+Bawana_RLNG!M99+Bawana_Spot!M99</f>
        <v>4.2519199999999957</v>
      </c>
      <c r="O99" s="197">
        <f>PPCL_NG!T99+PPCL_Spot!T99+GT_NG!T99+GT_Spot!T99+Bawana_NG!T99+Bawana_RLNG!T99+Bawana_Spot!T99</f>
        <v>4.2543073765654249</v>
      </c>
      <c r="P99" s="198">
        <f t="shared" si="10"/>
        <v>-2.3873765654292001E-3</v>
      </c>
      <c r="Q99" s="198">
        <f t="shared" si="11"/>
        <v>-7.3540000000054118E-3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45429</v>
      </c>
      <c r="B1" s="63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7"/>
      <c r="M2" s="210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2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45429</v>
      </c>
      <c r="B1" s="213" t="s">
        <v>215</v>
      </c>
      <c r="C1" s="213"/>
      <c r="D1" s="19"/>
      <c r="E1" s="19"/>
      <c r="F1" s="19"/>
      <c r="G1" s="19"/>
      <c r="H1" s="19"/>
      <c r="I1" s="19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2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45429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2024-06-04T10:35:25Z</dcterms:modified>
</cp:coreProperties>
</file>